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1715"/>
  </bookViews>
  <sheets>
    <sheet name="TAKSAT E BIZNESIT" sheetId="16" r:id="rId1"/>
    <sheet name="ZONA E PARE" sheetId="1" r:id="rId2"/>
    <sheet name="ZONA E DYTE" sheetId="6" r:id="rId3"/>
    <sheet name="ZONA E TRETE" sheetId="7" r:id="rId4"/>
    <sheet name="KN1" sheetId="2" state="hidden" r:id="rId5"/>
    <sheet name="TP1" sheetId="3" state="hidden" r:id="rId6"/>
    <sheet name="TN1" sheetId="4" state="hidden" r:id="rId7"/>
    <sheet name="TGJ1" sheetId="5" state="hidden" r:id="rId8"/>
    <sheet name="KN 2" sheetId="8" state="hidden" r:id="rId9"/>
    <sheet name="TP2" sheetId="9" state="hidden" r:id="rId10"/>
    <sheet name="TN2" sheetId="10" state="hidden" r:id="rId11"/>
    <sheet name="TGJ2" sheetId="11" state="hidden" r:id="rId12"/>
    <sheet name="KN3" sheetId="12" state="hidden" r:id="rId13"/>
    <sheet name="TP3" sheetId="13" state="hidden" r:id="rId14"/>
    <sheet name="TN3" sheetId="14" state="hidden" r:id="rId15"/>
    <sheet name="TGJ3" sheetId="15" state="hidden" r:id="rId16"/>
  </sheets>
  <calcPr calcId="124519"/>
</workbook>
</file>

<file path=xl/calcChain.xml><?xml version="1.0" encoding="utf-8"?>
<calcChain xmlns="http://schemas.openxmlformats.org/spreadsheetml/2006/main">
  <c r="E28" i="7"/>
  <c r="H28" s="1"/>
  <c r="E26"/>
  <c r="H26" s="1"/>
  <c r="E32"/>
  <c r="H32" s="1"/>
  <c r="E24"/>
  <c r="H24" s="1"/>
  <c r="E24" i="6"/>
  <c r="E32"/>
  <c r="H32" s="1"/>
  <c r="E28"/>
  <c r="H28" s="1"/>
  <c r="E26"/>
  <c r="H26" s="1"/>
  <c r="H30" i="7"/>
  <c r="G24"/>
  <c r="G22"/>
  <c r="H22" s="1"/>
  <c r="H30" i="6"/>
  <c r="G24"/>
  <c r="G22"/>
  <c r="H22" s="1"/>
  <c r="H30" i="1"/>
  <c r="G22"/>
  <c r="H22" s="1"/>
  <c r="G24"/>
  <c r="E24"/>
  <c r="E32"/>
  <c r="H32" s="1"/>
  <c r="E28"/>
  <c r="H28" s="1"/>
  <c r="E26"/>
  <c r="H26" s="1"/>
  <c r="H24" i="6" l="1"/>
  <c r="H35" i="7"/>
  <c r="H35" i="6"/>
  <c r="H24" i="1"/>
  <c r="H35" s="1"/>
</calcChain>
</file>

<file path=xl/sharedStrings.xml><?xml version="1.0" encoding="utf-8"?>
<sst xmlns="http://schemas.openxmlformats.org/spreadsheetml/2006/main" count="234" uniqueCount="51">
  <si>
    <t>Tarifa e ndriçimit</t>
  </si>
  <si>
    <t>Ndërtesa për tregëti dhe shërbime</t>
  </si>
  <si>
    <t>Njësi prodhimi</t>
  </si>
  <si>
    <t>Ambulantë</t>
  </si>
  <si>
    <t>BV (0-2 mil) -Njësi tregëtare dhe Shërbimi</t>
  </si>
  <si>
    <t>BV/(TVSH) (2-8 mil)-Njësi tregëtare dhe Shërbimi</t>
  </si>
  <si>
    <t>Restorant,furrë buke,Baxho,Mobileri,Alumine,Supermarket</t>
  </si>
  <si>
    <t>Tregëti materiale ndërtimi,inerte,mermere,plehra kimike</t>
  </si>
  <si>
    <t>BM/TVSH (mbi 8 mil) - Njësi tregëtare dhe Shërbimi</t>
  </si>
  <si>
    <t>Karburante,Magazina frigoriferike,Pulari,Lloto,TV kabllor</t>
  </si>
  <si>
    <t>Kompani ndërtimi,Hidrocentrale,Gurore ,Kompani me TVSH jo rezidenciale,por që krijojnë kantiere ndërtimi/punimi në Bashkinë Maliq(në proporcion të drejtë me afatin e lejës së ndërtimit)</t>
  </si>
  <si>
    <t>Ujësjellës,sh.a,Banka,OSHE,Qëndra Shëndetsore,Posta Shqiptare,Sigurimet Shoqërore,Komisariiati I Policisë,Landfilldi</t>
  </si>
  <si>
    <t>Shërbime juridike,ekonomike,shëndetsore,Farmaci/bujqësore</t>
  </si>
  <si>
    <t>Fondacione,OJF,OJQ</t>
  </si>
  <si>
    <t>BM/TVSH (mbi 8 mil) - Njësi tregëtare dhe Shërbimi,Institucione</t>
  </si>
  <si>
    <t>Kompani me TVSH jo rezidenciale,por që krijojnë kantiere ndërtimi/punimi në Bashkinë Maliq(në proporcion të drejtë me afatin e lejës së ndërtimit)</t>
  </si>
  <si>
    <t>Taksa/Tarifa</t>
  </si>
  <si>
    <t>Cmimi/Leke</t>
  </si>
  <si>
    <t>Sasia/m2/Vit</t>
  </si>
  <si>
    <t>Vlera/Leke</t>
  </si>
  <si>
    <t xml:space="preserve">Tarife e pastrimit </t>
  </si>
  <si>
    <t>dhe largimit te meturinave</t>
  </si>
  <si>
    <t>Tarife gjelberimi</t>
  </si>
  <si>
    <t>Takse Ndertese</t>
  </si>
  <si>
    <t>Takse Trualli</t>
  </si>
  <si>
    <t>Tarifa Administrative</t>
  </si>
  <si>
    <t>TAKSE TRUALLI</t>
  </si>
  <si>
    <t>TAKSE NDERTESE</t>
  </si>
  <si>
    <t>KATEGORIA E NDERTESES</t>
  </si>
  <si>
    <t>Vendosni sa m2</t>
  </si>
  <si>
    <t>TARIFA E PASTRIMIT</t>
  </si>
  <si>
    <t>TARIFA E NDRICIMIT</t>
  </si>
  <si>
    <t>TARIFA E GJELBERIMIT</t>
  </si>
  <si>
    <t>TOTALI</t>
  </si>
  <si>
    <r>
      <t xml:space="preserve">Zgjidh Kategorine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KLIKO </t>
    </r>
    <r>
      <rPr>
        <b/>
        <sz val="11"/>
        <color rgb="FFFF0000"/>
        <rFont val="Calibri"/>
        <family val="2"/>
      </rPr>
      <t>↓↓</t>
    </r>
  </si>
  <si>
    <r>
      <t xml:space="preserve">Zgjidh Kategorine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KLIKO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↓↓</t>
    </r>
  </si>
  <si>
    <r>
      <t xml:space="preserve">Zgjidh Kategorine          </t>
    </r>
    <r>
      <rPr>
        <b/>
        <sz val="11"/>
        <color theme="1"/>
        <rFont val="Calibri"/>
        <family val="2"/>
        <scheme val="minor"/>
      </rPr>
      <t xml:space="preserve">  KLIKO</t>
    </r>
    <r>
      <rPr>
        <sz val="11"/>
        <color rgb="FFFF0000"/>
        <rFont val="Calibri"/>
        <family val="2"/>
        <scheme val="minor"/>
      </rPr>
      <t xml:space="preserve"> ↓↓</t>
    </r>
  </si>
  <si>
    <t xml:space="preserve">                                                                ZONA E PARE: QYTETI I MALIQIT DHE RRETHINAT</t>
  </si>
  <si>
    <t xml:space="preserve">                                                                                           Ju lutemi te plotesoni te dhenat tuaja</t>
  </si>
  <si>
    <t>Te tjera</t>
  </si>
  <si>
    <r>
      <t xml:space="preserve">Zgjidh Kategorine           </t>
    </r>
    <r>
      <rPr>
        <b/>
        <sz val="11"/>
        <color theme="1"/>
        <rFont val="Calibri"/>
        <family val="2"/>
        <scheme val="minor"/>
      </rPr>
      <t xml:space="preserve">  KLIKO</t>
    </r>
    <r>
      <rPr>
        <sz val="11"/>
        <color rgb="FFFF0000"/>
        <rFont val="Calibri"/>
        <family val="2"/>
        <scheme val="minor"/>
      </rPr>
      <t xml:space="preserve"> ↓↓</t>
    </r>
  </si>
  <si>
    <t>TARIFA PASTRIMIT</t>
  </si>
  <si>
    <t>NDRICIM</t>
  </si>
  <si>
    <t>GJELBERIM</t>
  </si>
  <si>
    <t>PASTRIM</t>
  </si>
  <si>
    <t>BASHKIA MALIQ</t>
  </si>
  <si>
    <t xml:space="preserve">            </t>
  </si>
  <si>
    <t xml:space="preserve">                  KLIKONI MBI ZONEN QE JU BANONI</t>
  </si>
  <si>
    <t xml:space="preserve">                         ↓↓↓</t>
  </si>
  <si>
    <t xml:space="preserve">                      ZONA E DYTE: LIBONIK, POJAN, VRESHTAS, PIRG</t>
  </si>
  <si>
    <t xml:space="preserve">                                  ZONA E TRETE: GORE, MOGLICE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</si>
</sst>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u/>
      <sz val="28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54"/>
      <color rgb="FFFFFFFF"/>
      <name val="Calibri"/>
      <family val="2"/>
      <scheme val="minor"/>
    </font>
    <font>
      <u/>
      <sz val="2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 applyBorder="1"/>
    <xf numFmtId="0" fontId="0" fillId="0" borderId="0" xfId="0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Fill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0" fillId="2" borderId="0" xfId="0" applyFont="1" applyFill="1"/>
    <xf numFmtId="0" fontId="11" fillId="2" borderId="0" xfId="0" applyFont="1" applyFill="1"/>
    <xf numFmtId="0" fontId="13" fillId="2" borderId="0" xfId="1" applyFont="1" applyFill="1" applyAlignment="1" applyProtection="1"/>
    <xf numFmtId="0" fontId="14" fillId="2" borderId="0" xfId="1" applyFont="1" applyFill="1" applyAlignment="1" applyProtection="1"/>
    <xf numFmtId="0" fontId="15" fillId="2" borderId="0" xfId="0" applyFont="1" applyFill="1"/>
    <xf numFmtId="0" fontId="0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1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ZONA E TRETE'!A1"/><Relationship Id="rId2" Type="http://schemas.openxmlformats.org/officeDocument/2006/relationships/hyperlink" Target="#'ZONA E DYTE'!A1"/><Relationship Id="rId1" Type="http://schemas.openxmlformats.org/officeDocument/2006/relationships/hyperlink" Target="#'ZONA E PARE'!A1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122174</xdr:colOff>
      <xdr:row>8</xdr:row>
      <xdr:rowOff>67214</xdr:rowOff>
    </xdr:from>
    <xdr:ext cx="6384055" cy="655885"/>
    <xdr:sp macro="" textlink="">
      <xdr:nvSpPr>
        <xdr:cNvPr id="2" name="Rectangle 1"/>
        <xdr:cNvSpPr/>
      </xdr:nvSpPr>
      <xdr:spPr>
        <a:xfrm>
          <a:off x="122174" y="2715164"/>
          <a:ext cx="6384055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TAKSAT VENDORE PER BIZNESIN</a:t>
          </a:r>
        </a:p>
      </xdr:txBody>
    </xdr:sp>
    <xdr:clientData/>
  </xdr:oneCellAnchor>
  <xdr:oneCellAnchor>
    <xdr:from>
      <xdr:col>0</xdr:col>
      <xdr:colOff>0</xdr:colOff>
      <xdr:row>13</xdr:row>
      <xdr:rowOff>171989</xdr:rowOff>
    </xdr:from>
    <xdr:ext cx="6590267" cy="937629"/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0" y="4277264"/>
          <a:ext cx="65902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</a:rPr>
            <a:t>ZONA E PARE: QYTETI I MALIQIT DHE RRETHINAT</a:t>
          </a:r>
        </a:p>
      </xdr:txBody>
    </xdr:sp>
    <xdr:clientData/>
  </xdr:oneCellAnchor>
  <xdr:oneCellAnchor>
    <xdr:from>
      <xdr:col>0</xdr:col>
      <xdr:colOff>85725</xdr:colOff>
      <xdr:row>14</xdr:row>
      <xdr:rowOff>828675</xdr:rowOff>
    </xdr:from>
    <xdr:ext cx="6590267" cy="937629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85725" y="5124450"/>
          <a:ext cx="65902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</a:rPr>
            <a:t>ZONA E DYTE: LIBONIK, POJAN, VRESHTAS, PIRG</a:t>
          </a:r>
        </a:p>
      </xdr:txBody>
    </xdr:sp>
    <xdr:clientData/>
  </xdr:oneCellAnchor>
  <xdr:oneCellAnchor>
    <xdr:from>
      <xdr:col>1</xdr:col>
      <xdr:colOff>409575</xdr:colOff>
      <xdr:row>19</xdr:row>
      <xdr:rowOff>76200</xdr:rowOff>
    </xdr:from>
    <xdr:ext cx="4382931" cy="937629"/>
    <xdr:sp macro="" textlink="">
      <xdr:nvSpPr>
        <xdr:cNvPr id="5" name="Rectangle 4">
          <a:hlinkClick xmlns:r="http://schemas.openxmlformats.org/officeDocument/2006/relationships" r:id="rId3"/>
        </xdr:cNvPr>
        <xdr:cNvSpPr/>
      </xdr:nvSpPr>
      <xdr:spPr>
        <a:xfrm>
          <a:off x="1019175" y="6010275"/>
          <a:ext cx="43829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</a:t>
          </a:r>
          <a:r>
            <a:rPr lang="en-U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</a:rPr>
            <a:t>ZONA E TRETE: GORE, MOGLICE</a:t>
          </a:r>
        </a:p>
      </xdr:txBody>
    </xdr:sp>
    <xdr:clientData/>
  </xdr:oneCellAnchor>
  <xdr:twoCellAnchor editAs="oneCell">
    <xdr:from>
      <xdr:col>4</xdr:col>
      <xdr:colOff>219075</xdr:colOff>
      <xdr:row>2</xdr:row>
      <xdr:rowOff>85725</xdr:rowOff>
    </xdr:from>
    <xdr:to>
      <xdr:col>6</xdr:col>
      <xdr:colOff>385417</xdr:colOff>
      <xdr:row>6</xdr:row>
      <xdr:rowOff>114300</xdr:rowOff>
    </xdr:to>
    <xdr:pic>
      <xdr:nvPicPr>
        <xdr:cNvPr id="6" name="Picture 5" descr="Emblema_-_Bashkia_Maliq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57475" y="609600"/>
          <a:ext cx="1385542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179916</xdr:rowOff>
    </xdr:from>
    <xdr:ext cx="7562850" cy="655885"/>
    <xdr:sp macro="" textlink="">
      <xdr:nvSpPr>
        <xdr:cNvPr id="2" name="Rectangle 1"/>
        <xdr:cNvSpPr/>
      </xdr:nvSpPr>
      <xdr:spPr>
        <a:xfrm>
          <a:off x="1752600" y="179916"/>
          <a:ext cx="7562850" cy="6558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3600" b="1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TAKSAT VENDORE PER BIZNESIN</a:t>
          </a:r>
          <a:endParaRPr lang="en-US" sz="3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885825</xdr:colOff>
      <xdr:row>0</xdr:row>
      <xdr:rowOff>171450</xdr:rowOff>
    </xdr:from>
    <xdr:ext cx="7562850" cy="655885"/>
    <xdr:sp macro="" textlink="">
      <xdr:nvSpPr>
        <xdr:cNvPr id="3" name="Rectangle 2"/>
        <xdr:cNvSpPr/>
      </xdr:nvSpPr>
      <xdr:spPr>
        <a:xfrm>
          <a:off x="1762125" y="171450"/>
          <a:ext cx="7562850" cy="6558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3600" b="1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TAKSAT VENDORE PER BIZNESIN</a:t>
          </a:r>
          <a:endParaRPr lang="en-US" sz="36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1</xdr:row>
      <xdr:rowOff>19050</xdr:rowOff>
    </xdr:from>
    <xdr:ext cx="7562850" cy="655885"/>
    <xdr:sp macro="" textlink="">
      <xdr:nvSpPr>
        <xdr:cNvPr id="3" name="Rectangle 2"/>
        <xdr:cNvSpPr/>
      </xdr:nvSpPr>
      <xdr:spPr>
        <a:xfrm>
          <a:off x="1800225" y="209550"/>
          <a:ext cx="7562850" cy="6558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en-US" sz="3600" b="1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TAKSAT VENDORE PER BIZNESIN</a:t>
          </a:r>
          <a:endParaRPr lang="en-US" sz="3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showRowColHeaders="0" tabSelected="1" workbookViewId="0">
      <selection activeCell="F12" sqref="F12"/>
    </sheetView>
  </sheetViews>
  <sheetFormatPr defaultRowHeight="15"/>
  <sheetData>
    <row r="1" spans="1:1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6.25">
      <c r="A2" s="14"/>
      <c r="B2" s="14"/>
      <c r="C2" s="14"/>
      <c r="D2" s="14"/>
      <c r="E2" s="45" t="s">
        <v>45</v>
      </c>
      <c r="F2" s="14"/>
      <c r="G2" s="14"/>
      <c r="H2" s="14"/>
      <c r="I2" s="14"/>
      <c r="J2" s="14"/>
      <c r="K2" s="14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92.25">
      <c r="A5" s="14"/>
      <c r="B5" s="46"/>
      <c r="C5" s="14"/>
      <c r="D5" s="14"/>
      <c r="E5" s="14"/>
      <c r="F5" s="14"/>
      <c r="G5" s="14"/>
      <c r="H5" s="14"/>
      <c r="I5" s="14"/>
      <c r="J5" s="14"/>
      <c r="K5" s="14"/>
    </row>
    <row r="6" spans="1:1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>
      <c r="A7" s="14"/>
      <c r="B7" s="14"/>
      <c r="C7" s="14" t="s">
        <v>46</v>
      </c>
      <c r="D7" s="14"/>
      <c r="E7" s="14"/>
      <c r="F7" s="14"/>
      <c r="G7" s="14"/>
      <c r="H7" s="14"/>
      <c r="I7" s="14"/>
      <c r="J7" s="14"/>
      <c r="K7" s="14"/>
    </row>
    <row r="8" spans="1:1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33.75">
      <c r="A9" s="14"/>
      <c r="B9" s="47"/>
      <c r="C9" s="47"/>
      <c r="D9" s="47"/>
      <c r="E9" s="47"/>
      <c r="F9" s="47"/>
      <c r="G9" s="14"/>
      <c r="H9" s="14"/>
      <c r="I9" s="14"/>
      <c r="J9" s="14"/>
      <c r="K9" s="14"/>
    </row>
    <row r="10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36">
      <c r="A12" s="14"/>
      <c r="B12" s="48"/>
      <c r="C12" s="48"/>
      <c r="D12" s="48"/>
      <c r="E12" s="48"/>
      <c r="F12" s="48"/>
      <c r="G12" s="14"/>
      <c r="H12" s="14"/>
      <c r="I12" s="14"/>
      <c r="J12" s="14"/>
      <c r="K12" s="14"/>
    </row>
    <row r="13" spans="1:11">
      <c r="A13" s="14"/>
      <c r="B13" s="14"/>
      <c r="C13" s="14"/>
      <c r="D13" s="14" t="s">
        <v>47</v>
      </c>
      <c r="E13" s="49"/>
      <c r="F13" s="49"/>
      <c r="G13" s="49"/>
      <c r="H13" s="14"/>
      <c r="I13" s="14"/>
      <c r="J13" s="14"/>
      <c r="K13" s="14"/>
    </row>
    <row r="14" spans="1:11">
      <c r="A14" s="14"/>
      <c r="B14" s="50"/>
      <c r="C14" s="50"/>
      <c r="D14" s="14"/>
      <c r="E14" s="51" t="s">
        <v>48</v>
      </c>
      <c r="F14" s="14"/>
      <c r="G14" s="49"/>
      <c r="H14" s="50"/>
      <c r="I14" s="50"/>
      <c r="J14" s="14"/>
      <c r="K14" s="14"/>
    </row>
    <row r="15" spans="1:11" ht="69">
      <c r="A15" s="14"/>
      <c r="B15" s="52"/>
      <c r="C15" s="53"/>
      <c r="D15" s="53"/>
      <c r="E15" s="50"/>
      <c r="F15" s="50"/>
      <c r="G15" s="50"/>
      <c r="H15" s="50"/>
      <c r="I15" s="50"/>
      <c r="J15" s="14"/>
      <c r="K15" s="14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pageMargins left="0.7" right="0.7" top="0.75" bottom="0.75" header="0.3" footer="0.3"/>
  <pageSetup scale="8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D8" sqref="D8"/>
    </sheetView>
  </sheetViews>
  <sheetFormatPr defaultRowHeight="15"/>
  <cols>
    <col min="1" max="1" width="65" customWidth="1"/>
  </cols>
  <sheetData>
    <row r="1" spans="1:2">
      <c r="A1" s="8" t="s">
        <v>3</v>
      </c>
      <c r="B1" s="5">
        <v>2000</v>
      </c>
    </row>
    <row r="2" spans="1:2">
      <c r="A2" s="8" t="s">
        <v>4</v>
      </c>
      <c r="B2" s="5">
        <v>6000</v>
      </c>
    </row>
    <row r="3" spans="1:2">
      <c r="A3" s="8" t="s">
        <v>5</v>
      </c>
      <c r="B3" s="5">
        <v>8000</v>
      </c>
    </row>
    <row r="4" spans="1:2">
      <c r="A4" s="8" t="s">
        <v>6</v>
      </c>
      <c r="B4" s="5">
        <v>15000</v>
      </c>
    </row>
    <row r="5" spans="1:2">
      <c r="A5" s="8" t="s">
        <v>7</v>
      </c>
      <c r="B5" s="5">
        <v>20000</v>
      </c>
    </row>
    <row r="6" spans="1:2">
      <c r="A6" s="8" t="s">
        <v>8</v>
      </c>
      <c r="B6" s="5">
        <v>40000</v>
      </c>
    </row>
    <row r="7" spans="1:2">
      <c r="A7" s="8" t="s">
        <v>9</v>
      </c>
      <c r="B7" s="5">
        <v>50000</v>
      </c>
    </row>
    <row r="8" spans="1:2" ht="45">
      <c r="A8" s="9" t="s">
        <v>10</v>
      </c>
      <c r="B8" s="6">
        <v>100000</v>
      </c>
    </row>
    <row r="9" spans="1:2" ht="30">
      <c r="A9" s="10" t="s">
        <v>11</v>
      </c>
      <c r="B9" s="5">
        <v>30000</v>
      </c>
    </row>
    <row r="10" spans="1:2">
      <c r="A10" s="8" t="s">
        <v>12</v>
      </c>
      <c r="B10" s="5">
        <v>17000</v>
      </c>
    </row>
    <row r="11" spans="1:2">
      <c r="A11" s="11" t="s">
        <v>13</v>
      </c>
      <c r="B11" s="6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D4" sqref="D4"/>
    </sheetView>
  </sheetViews>
  <sheetFormatPr defaultRowHeight="15"/>
  <cols>
    <col min="1" max="1" width="19.7109375" customWidth="1"/>
  </cols>
  <sheetData>
    <row r="1" spans="1:2">
      <c r="A1" s="1" t="s">
        <v>4</v>
      </c>
      <c r="B1" s="1">
        <v>1000</v>
      </c>
    </row>
    <row r="2" spans="1:2">
      <c r="A2" s="1" t="s">
        <v>5</v>
      </c>
      <c r="B2" s="1">
        <v>1500</v>
      </c>
    </row>
    <row r="3" spans="1:2">
      <c r="A3" s="1" t="s">
        <v>14</v>
      </c>
      <c r="B3" s="1">
        <v>5000</v>
      </c>
    </row>
    <row r="4" spans="1:2" ht="120">
      <c r="A4" s="4" t="s">
        <v>15</v>
      </c>
      <c r="B4" s="3">
        <v>10000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F4" sqref="F4"/>
    </sheetView>
  </sheetViews>
  <sheetFormatPr defaultRowHeight="15"/>
  <sheetData>
    <row r="1" spans="1:2">
      <c r="A1" s="1" t="s">
        <v>4</v>
      </c>
      <c r="B1" s="1">
        <v>700</v>
      </c>
    </row>
    <row r="2" spans="1:2">
      <c r="A2" s="1" t="s">
        <v>5</v>
      </c>
      <c r="B2" s="1">
        <v>1000</v>
      </c>
    </row>
    <row r="3" spans="1:2">
      <c r="A3" s="1" t="s">
        <v>14</v>
      </c>
      <c r="B3" s="1">
        <v>4000</v>
      </c>
    </row>
    <row r="4" spans="1:2" ht="315">
      <c r="A4" s="4" t="s">
        <v>15</v>
      </c>
      <c r="B4" s="3">
        <v>8000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B3"/>
    </sheetView>
  </sheetViews>
  <sheetFormatPr defaultRowHeight="15"/>
  <sheetData>
    <row r="1" spans="1:2">
      <c r="A1" t="s">
        <v>1</v>
      </c>
      <c r="B1">
        <v>100</v>
      </c>
    </row>
    <row r="2" spans="1:2">
      <c r="A2" t="s">
        <v>2</v>
      </c>
      <c r="B2">
        <v>50</v>
      </c>
    </row>
    <row r="3" spans="1:2">
      <c r="A3" t="s">
        <v>39</v>
      </c>
      <c r="B3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1"/>
    </sheetView>
  </sheetViews>
  <sheetFormatPr defaultRowHeight="15"/>
  <sheetData>
    <row r="1" spans="1:2">
      <c r="A1" s="8" t="s">
        <v>3</v>
      </c>
      <c r="B1" s="5">
        <v>1000</v>
      </c>
    </row>
    <row r="2" spans="1:2">
      <c r="A2" s="8" t="s">
        <v>4</v>
      </c>
      <c r="B2" s="5">
        <v>3000</v>
      </c>
    </row>
    <row r="3" spans="1:2">
      <c r="A3" s="8" t="s">
        <v>5</v>
      </c>
      <c r="B3" s="5">
        <v>5000</v>
      </c>
    </row>
    <row r="4" spans="1:2">
      <c r="A4" s="8" t="s">
        <v>6</v>
      </c>
      <c r="B4" s="5">
        <v>15000</v>
      </c>
    </row>
    <row r="5" spans="1:2">
      <c r="A5" s="8" t="s">
        <v>7</v>
      </c>
      <c r="B5" s="5">
        <v>20000</v>
      </c>
    </row>
    <row r="6" spans="1:2">
      <c r="A6" s="8" t="s">
        <v>8</v>
      </c>
      <c r="B6" s="5">
        <v>40000</v>
      </c>
    </row>
    <row r="7" spans="1:2">
      <c r="A7" s="8" t="s">
        <v>9</v>
      </c>
      <c r="B7" s="5">
        <v>50000</v>
      </c>
    </row>
    <row r="8" spans="1:2" ht="390">
      <c r="A8" s="9" t="s">
        <v>10</v>
      </c>
      <c r="B8" s="6">
        <v>100000</v>
      </c>
    </row>
    <row r="9" spans="1:2" ht="240">
      <c r="A9" s="10" t="s">
        <v>11</v>
      </c>
      <c r="B9" s="5">
        <v>15000</v>
      </c>
    </row>
    <row r="10" spans="1:2">
      <c r="A10" s="8" t="s">
        <v>12</v>
      </c>
      <c r="B10" s="5">
        <v>15000</v>
      </c>
    </row>
    <row r="11" spans="1:2">
      <c r="A11" s="11" t="s">
        <v>13</v>
      </c>
      <c r="B11" s="6">
        <v>6000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sqref="A1:B4"/>
    </sheetView>
  </sheetViews>
  <sheetFormatPr defaultRowHeight="15"/>
  <sheetData>
    <row r="1" spans="1:2">
      <c r="A1" s="1" t="s">
        <v>4</v>
      </c>
      <c r="B1" s="1">
        <v>500</v>
      </c>
    </row>
    <row r="2" spans="1:2">
      <c r="A2" s="1" t="s">
        <v>5</v>
      </c>
      <c r="B2" s="1">
        <v>1000</v>
      </c>
    </row>
    <row r="3" spans="1:2">
      <c r="A3" s="1" t="s">
        <v>14</v>
      </c>
      <c r="B3" s="1">
        <v>4000</v>
      </c>
    </row>
    <row r="4" spans="1:2" ht="315">
      <c r="A4" s="4" t="s">
        <v>15</v>
      </c>
      <c r="B4" s="3">
        <v>10000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F4" sqref="F4"/>
    </sheetView>
  </sheetViews>
  <sheetFormatPr defaultRowHeight="15"/>
  <sheetData>
    <row r="1" spans="1:2">
      <c r="A1" s="1" t="s">
        <v>4</v>
      </c>
      <c r="B1" s="1">
        <v>500</v>
      </c>
    </row>
    <row r="2" spans="1:2">
      <c r="A2" s="1" t="s">
        <v>5</v>
      </c>
      <c r="B2" s="1">
        <v>800</v>
      </c>
    </row>
    <row r="3" spans="1:2">
      <c r="A3" s="1" t="s">
        <v>14</v>
      </c>
      <c r="B3" s="1">
        <v>4000</v>
      </c>
    </row>
    <row r="4" spans="1:2" ht="315">
      <c r="A4" s="4" t="s">
        <v>15</v>
      </c>
      <c r="B4" s="3">
        <v>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showGridLines="0" showRowColHeaders="0" workbookViewId="0"/>
  </sheetViews>
  <sheetFormatPr defaultRowHeight="15"/>
  <cols>
    <col min="1" max="1" width="4" customWidth="1"/>
    <col min="2" max="2" width="10" customWidth="1"/>
    <col min="3" max="3" width="14.42578125" customWidth="1"/>
    <col min="4" max="4" width="30.5703125" customWidth="1"/>
    <col min="6" max="6" width="8" customWidth="1"/>
    <col min="7" max="7" width="20.7109375" customWidth="1"/>
    <col min="8" max="8" width="55.7109375" customWidth="1"/>
    <col min="9" max="9" width="9.28515625" customWidth="1"/>
    <col min="12" max="14" width="7.42578125" customWidth="1"/>
    <col min="15" max="15" width="5.85546875" customWidth="1"/>
    <col min="16" max="16" width="59.42578125" customWidth="1"/>
    <col min="17" max="17" width="12.85546875" style="7" customWidth="1"/>
  </cols>
  <sheetData>
    <row r="1" spans="1:15">
      <c r="A1" s="14"/>
      <c r="B1" s="14"/>
      <c r="C1" s="14"/>
      <c r="D1" s="14"/>
      <c r="E1" s="14"/>
      <c r="F1" s="14"/>
      <c r="G1" s="14"/>
      <c r="H1" s="14"/>
    </row>
    <row r="2" spans="1:15">
      <c r="A2" s="14"/>
      <c r="B2" s="14"/>
      <c r="C2" s="14"/>
      <c r="D2" s="14"/>
      <c r="E2" s="14"/>
      <c r="F2" s="14"/>
      <c r="G2" s="14"/>
      <c r="H2" s="14"/>
      <c r="O2" s="12"/>
    </row>
    <row r="3" spans="1:15">
      <c r="A3" s="14"/>
      <c r="B3" s="14"/>
      <c r="C3" s="14"/>
      <c r="D3" s="14"/>
      <c r="E3" s="14"/>
      <c r="F3" s="14"/>
      <c r="G3" s="14"/>
      <c r="H3" s="14"/>
    </row>
    <row r="4" spans="1:15">
      <c r="A4" s="14"/>
      <c r="B4" s="14"/>
      <c r="C4" s="14"/>
      <c r="D4" s="14"/>
      <c r="E4" s="14"/>
      <c r="F4" s="14"/>
      <c r="G4" s="14"/>
      <c r="H4" s="14"/>
    </row>
    <row r="5" spans="1:15">
      <c r="A5" s="14"/>
      <c r="B5" s="14"/>
      <c r="C5" s="14"/>
      <c r="D5" s="14"/>
      <c r="E5" s="14"/>
      <c r="F5" s="14"/>
      <c r="G5" s="14"/>
      <c r="H5" s="14"/>
    </row>
    <row r="6" spans="1:15" ht="18.75">
      <c r="A6" s="13" t="s">
        <v>38</v>
      </c>
      <c r="B6" s="13"/>
      <c r="C6" s="13"/>
      <c r="D6" s="13"/>
      <c r="E6" s="14"/>
      <c r="F6" s="14"/>
      <c r="G6" s="14"/>
      <c r="H6" s="14"/>
    </row>
    <row r="7" spans="1:15">
      <c r="A7" s="14"/>
      <c r="B7" s="14"/>
      <c r="C7" s="14"/>
      <c r="D7" s="14"/>
      <c r="E7" s="14"/>
      <c r="F7" s="14"/>
      <c r="G7" s="14"/>
      <c r="H7" s="14"/>
    </row>
    <row r="8" spans="1:15" ht="21">
      <c r="A8" s="15" t="s">
        <v>37</v>
      </c>
      <c r="B8" s="15"/>
      <c r="C8" s="15"/>
      <c r="D8" s="16"/>
      <c r="E8" s="17"/>
      <c r="F8" s="14"/>
      <c r="G8" s="14"/>
      <c r="H8" s="14"/>
      <c r="O8" s="12"/>
    </row>
    <row r="9" spans="1:15">
      <c r="A9" s="14"/>
      <c r="B9" s="14"/>
      <c r="C9" s="14"/>
      <c r="D9" s="14"/>
      <c r="E9" s="14"/>
      <c r="F9" s="14"/>
      <c r="G9" s="14"/>
      <c r="H9" s="14"/>
    </row>
    <row r="10" spans="1:15" ht="15.75" thickBot="1">
      <c r="A10" s="14"/>
      <c r="B10" s="14"/>
      <c r="C10" s="14"/>
      <c r="D10" s="14" t="s">
        <v>29</v>
      </c>
      <c r="E10" s="14"/>
      <c r="F10" s="14"/>
      <c r="G10" s="14"/>
      <c r="H10" s="14" t="s">
        <v>34</v>
      </c>
    </row>
    <row r="11" spans="1:15" ht="15.75" thickBot="1">
      <c r="A11" s="14"/>
      <c r="B11" s="14" t="s">
        <v>26</v>
      </c>
      <c r="C11" s="14"/>
      <c r="D11" s="27">
        <v>100</v>
      </c>
      <c r="E11" s="14"/>
      <c r="F11" s="14"/>
      <c r="G11" s="14" t="s">
        <v>30</v>
      </c>
      <c r="H11" s="28" t="s">
        <v>4</v>
      </c>
    </row>
    <row r="12" spans="1:15">
      <c r="A12" s="14"/>
      <c r="B12" s="14"/>
      <c r="C12" s="14"/>
      <c r="D12" s="14"/>
      <c r="E12" s="14"/>
      <c r="F12" s="14"/>
      <c r="G12" s="14"/>
      <c r="H12" s="28"/>
      <c r="I12" s="1"/>
      <c r="J12" s="1"/>
      <c r="K12" s="1"/>
    </row>
    <row r="13" spans="1:15">
      <c r="A13" s="14"/>
      <c r="B13" s="14"/>
      <c r="C13" s="14"/>
      <c r="D13" s="14" t="s">
        <v>36</v>
      </c>
      <c r="E13" s="14"/>
      <c r="F13" s="14"/>
      <c r="G13" s="14"/>
      <c r="H13" s="14" t="s">
        <v>35</v>
      </c>
      <c r="I13" s="2"/>
      <c r="J13" s="1"/>
      <c r="K13" s="1"/>
      <c r="L13" s="1"/>
      <c r="M13" s="1"/>
      <c r="N13" s="1"/>
      <c r="O13" s="12"/>
    </row>
    <row r="14" spans="1:15" ht="15" customHeight="1">
      <c r="A14" s="14"/>
      <c r="B14" s="14" t="s">
        <v>28</v>
      </c>
      <c r="C14" s="14"/>
      <c r="D14" s="28" t="s">
        <v>1</v>
      </c>
      <c r="E14" s="14"/>
      <c r="F14" s="14"/>
      <c r="G14" s="14" t="s">
        <v>31</v>
      </c>
      <c r="H14" s="14" t="s">
        <v>4</v>
      </c>
      <c r="I14" s="2"/>
      <c r="J14" s="1"/>
      <c r="K14" s="1"/>
      <c r="L14" s="2"/>
      <c r="M14" s="2"/>
      <c r="N14" s="2"/>
    </row>
    <row r="15" spans="1:15">
      <c r="A15" s="14"/>
      <c r="B15" s="14"/>
      <c r="C15" s="14"/>
      <c r="D15" s="14"/>
      <c r="E15" s="14"/>
      <c r="F15" s="14"/>
      <c r="G15" s="14"/>
      <c r="H15" s="14"/>
      <c r="I15" s="1"/>
      <c r="J15" s="1"/>
      <c r="K15" s="1"/>
      <c r="L15" s="2"/>
      <c r="M15" s="2"/>
      <c r="N15" s="2"/>
    </row>
    <row r="16" spans="1:15" ht="15.75" thickBot="1">
      <c r="A16" s="14"/>
      <c r="B16" s="14"/>
      <c r="C16" s="14"/>
      <c r="D16" s="14" t="s">
        <v>29</v>
      </c>
      <c r="E16" s="14"/>
      <c r="F16" s="14"/>
      <c r="G16" s="14"/>
      <c r="H16" s="14" t="s">
        <v>35</v>
      </c>
      <c r="I16" s="1"/>
      <c r="J16" s="1"/>
      <c r="K16" s="1"/>
      <c r="L16" s="1"/>
      <c r="M16" s="1"/>
      <c r="N16" s="1"/>
    </row>
    <row r="17" spans="1:15" ht="15.75" thickBot="1">
      <c r="A17" s="14"/>
      <c r="B17" s="14" t="s">
        <v>27</v>
      </c>
      <c r="C17" s="14"/>
      <c r="D17" s="27">
        <v>30</v>
      </c>
      <c r="E17" s="14"/>
      <c r="F17" s="14"/>
      <c r="G17" s="14" t="s">
        <v>32</v>
      </c>
      <c r="H17" s="14" t="s">
        <v>4</v>
      </c>
      <c r="I17" s="1"/>
      <c r="J17" s="1"/>
      <c r="K17" s="1"/>
      <c r="L17" s="1"/>
      <c r="M17" s="1"/>
      <c r="N17" s="1"/>
    </row>
    <row r="18" spans="1:15">
      <c r="A18" s="14"/>
      <c r="B18" s="14"/>
      <c r="C18" s="14"/>
      <c r="D18" s="14"/>
      <c r="E18" s="14"/>
      <c r="F18" s="14"/>
      <c r="G18" s="14"/>
      <c r="H18" s="14"/>
      <c r="L18" s="1"/>
      <c r="M18" s="1"/>
      <c r="N18" s="1"/>
    </row>
    <row r="19" spans="1:15" ht="15.75">
      <c r="A19" s="14"/>
      <c r="B19" s="19" t="s">
        <v>16</v>
      </c>
      <c r="C19" s="19"/>
      <c r="D19" s="19"/>
      <c r="E19" s="20" t="s">
        <v>17</v>
      </c>
      <c r="F19" s="19"/>
      <c r="G19" s="20" t="s">
        <v>18</v>
      </c>
      <c r="H19" s="20" t="s">
        <v>19</v>
      </c>
      <c r="L19" s="1"/>
      <c r="M19" s="1"/>
      <c r="N19" s="1"/>
    </row>
    <row r="20" spans="1:15">
      <c r="A20" s="14"/>
      <c r="B20" s="14"/>
      <c r="C20" s="14"/>
      <c r="D20" s="14"/>
      <c r="E20" s="21"/>
      <c r="F20" s="14"/>
      <c r="G20" s="21"/>
      <c r="H20" s="21"/>
      <c r="L20" s="1"/>
      <c r="M20" s="1"/>
      <c r="N20" s="1"/>
    </row>
    <row r="21" spans="1:15">
      <c r="A21" s="14"/>
      <c r="B21" s="14"/>
      <c r="C21" s="14"/>
      <c r="D21" s="14"/>
      <c r="E21" s="14"/>
      <c r="F21" s="14"/>
      <c r="G21" s="14"/>
      <c r="H21" s="14"/>
      <c r="L21" s="1"/>
      <c r="M21" s="1"/>
      <c r="N21" s="1"/>
    </row>
    <row r="22" spans="1:15" ht="16.5" customHeight="1">
      <c r="A22" s="14"/>
      <c r="B22" s="22" t="s">
        <v>24</v>
      </c>
      <c r="C22" s="22"/>
      <c r="D22" s="22"/>
      <c r="E22" s="23">
        <v>12</v>
      </c>
      <c r="F22" s="22"/>
      <c r="G22" s="23">
        <f>D11</f>
        <v>100</v>
      </c>
      <c r="H22" s="23">
        <f>G22*E22</f>
        <v>1200</v>
      </c>
      <c r="L22" s="3"/>
      <c r="M22" s="3"/>
      <c r="N22" s="3"/>
    </row>
    <row r="23" spans="1:15" ht="16.5" customHeight="1">
      <c r="A23" s="14"/>
      <c r="B23" s="14"/>
      <c r="C23" s="14"/>
      <c r="D23" s="14"/>
      <c r="E23" s="14"/>
      <c r="F23" s="14"/>
      <c r="G23" s="14"/>
      <c r="H23" s="21"/>
      <c r="L23" s="1"/>
      <c r="M23" s="1"/>
      <c r="N23" s="1"/>
    </row>
    <row r="24" spans="1:15">
      <c r="A24" s="14"/>
      <c r="B24" s="22" t="s">
        <v>23</v>
      </c>
      <c r="C24" s="22"/>
      <c r="D24" s="22"/>
      <c r="E24" s="24">
        <f>VLOOKUP(D14,'KN1'!A:B,2,0)</f>
        <v>200</v>
      </c>
      <c r="F24" s="22"/>
      <c r="G24" s="23">
        <f>D17</f>
        <v>30</v>
      </c>
      <c r="H24" s="23">
        <f>G24*E24</f>
        <v>6000</v>
      </c>
      <c r="L24" s="1"/>
      <c r="M24" s="1"/>
      <c r="N24" s="1"/>
    </row>
    <row r="25" spans="1:15">
      <c r="A25" s="14"/>
      <c r="B25" s="14"/>
      <c r="C25" s="14"/>
      <c r="D25" s="14"/>
      <c r="E25" s="14"/>
      <c r="F25" s="14"/>
      <c r="G25" s="14"/>
      <c r="H25" s="21"/>
      <c r="L25" s="3"/>
      <c r="M25" s="3"/>
      <c r="N25" s="3"/>
    </row>
    <row r="26" spans="1:15">
      <c r="A26" s="14"/>
      <c r="B26" s="22" t="s">
        <v>0</v>
      </c>
      <c r="C26" s="22"/>
      <c r="D26" s="22"/>
      <c r="E26" s="23">
        <f>VLOOKUP(H14,'TN1'!A:B,2,0)</f>
        <v>1500</v>
      </c>
      <c r="F26" s="22"/>
      <c r="G26" s="23">
        <v>1</v>
      </c>
      <c r="H26" s="23">
        <f>G26*E26</f>
        <v>1500</v>
      </c>
    </row>
    <row r="27" spans="1:15">
      <c r="A27" s="14"/>
      <c r="B27" s="22"/>
      <c r="C27" s="22"/>
      <c r="D27" s="22"/>
      <c r="E27" s="23"/>
      <c r="F27" s="22"/>
      <c r="G27" s="23"/>
      <c r="H27" s="23"/>
    </row>
    <row r="28" spans="1:15">
      <c r="A28" s="14"/>
      <c r="B28" s="22" t="s">
        <v>22</v>
      </c>
      <c r="C28" s="22"/>
      <c r="D28" s="22"/>
      <c r="E28" s="23">
        <f>VLOOKUP(H17,'TGJ1'!A:B,2,0)</f>
        <v>900</v>
      </c>
      <c r="F28" s="22"/>
      <c r="G28" s="23">
        <v>1</v>
      </c>
      <c r="H28" s="23">
        <f>E28*G28</f>
        <v>900</v>
      </c>
      <c r="O28" s="12"/>
    </row>
    <row r="29" spans="1:15">
      <c r="A29" s="14"/>
      <c r="B29" s="22"/>
      <c r="C29" s="22"/>
      <c r="D29" s="22"/>
      <c r="E29" s="23"/>
      <c r="F29" s="22"/>
      <c r="G29" s="23"/>
      <c r="H29" s="23"/>
    </row>
    <row r="30" spans="1:15">
      <c r="A30" s="14"/>
      <c r="B30" s="22" t="s">
        <v>25</v>
      </c>
      <c r="C30" s="22"/>
      <c r="D30" s="22"/>
      <c r="E30" s="23">
        <v>200</v>
      </c>
      <c r="F30" s="22"/>
      <c r="G30" s="23">
        <v>1</v>
      </c>
      <c r="H30" s="23">
        <f>G30*E30</f>
        <v>200</v>
      </c>
    </row>
    <row r="31" spans="1:15">
      <c r="A31" s="14"/>
      <c r="B31" s="22"/>
      <c r="C31" s="22"/>
      <c r="D31" s="22"/>
      <c r="E31" s="23"/>
      <c r="F31" s="22"/>
      <c r="G31" s="23"/>
      <c r="H31" s="23"/>
    </row>
    <row r="32" spans="1:15" ht="18.75" customHeight="1">
      <c r="A32" s="14"/>
      <c r="B32" s="22" t="s">
        <v>20</v>
      </c>
      <c r="C32" s="22"/>
      <c r="D32" s="22"/>
      <c r="E32" s="23">
        <f>VLOOKUP(H11,'TP1'!A:B,2,0)</f>
        <v>6000</v>
      </c>
      <c r="F32" s="22"/>
      <c r="G32" s="23">
        <v>1</v>
      </c>
      <c r="H32" s="23">
        <f>E32*G32</f>
        <v>6000</v>
      </c>
    </row>
    <row r="33" spans="1:17" ht="18" customHeight="1">
      <c r="A33" s="14"/>
      <c r="B33" s="22" t="s">
        <v>21</v>
      </c>
      <c r="C33" s="22"/>
      <c r="D33" s="22"/>
      <c r="E33" s="23"/>
      <c r="F33" s="22"/>
      <c r="G33" s="23"/>
      <c r="H33" s="23"/>
    </row>
    <row r="34" spans="1:17">
      <c r="A34" s="14"/>
      <c r="B34" s="14"/>
      <c r="C34" s="14"/>
      <c r="D34" s="14"/>
      <c r="E34" s="14"/>
      <c r="F34" s="14"/>
      <c r="G34" s="14"/>
      <c r="H34" s="21"/>
    </row>
    <row r="35" spans="1:17" ht="18.75">
      <c r="A35" s="29"/>
      <c r="B35" s="25" t="s">
        <v>33</v>
      </c>
      <c r="C35" s="25"/>
      <c r="D35" s="25"/>
      <c r="E35" s="25"/>
      <c r="F35" s="25"/>
      <c r="G35" s="25"/>
      <c r="H35" s="26">
        <f>SUM(H22:H34)</f>
        <v>15800</v>
      </c>
    </row>
    <row r="36" spans="1:17">
      <c r="A36" s="29"/>
      <c r="B36" s="29"/>
      <c r="C36" s="29"/>
      <c r="D36" s="29"/>
      <c r="E36" s="29"/>
      <c r="F36" s="29"/>
      <c r="G36" s="29"/>
      <c r="H36" s="29"/>
      <c r="O36" s="12"/>
    </row>
    <row r="40" spans="1:17">
      <c r="P40" s="1"/>
      <c r="Q40" s="5"/>
    </row>
    <row r="41" spans="1:17" ht="18.75" customHeight="1">
      <c r="B41" s="18"/>
      <c r="C41" s="18"/>
      <c r="D41" s="18"/>
      <c r="E41" s="18"/>
      <c r="F41" s="18"/>
      <c r="G41" s="18"/>
      <c r="H41" s="18"/>
      <c r="P41" s="4"/>
      <c r="Q41" s="6"/>
    </row>
    <row r="44" spans="1:17">
      <c r="O44" s="12"/>
      <c r="P44" s="12"/>
    </row>
    <row r="45" spans="1:17">
      <c r="D45" s="1"/>
      <c r="P45" s="2"/>
      <c r="Q45" s="5"/>
    </row>
    <row r="46" spans="1:17">
      <c r="D46" s="1"/>
    </row>
    <row r="49" spans="14:18">
      <c r="N49" s="31"/>
      <c r="O49" s="31"/>
      <c r="P49" s="31"/>
      <c r="Q49" s="32"/>
      <c r="R49" s="31"/>
    </row>
    <row r="50" spans="14:18">
      <c r="N50" s="31"/>
      <c r="O50" s="31"/>
      <c r="P50" s="31" t="s">
        <v>1</v>
      </c>
      <c r="Q50" s="31">
        <v>200</v>
      </c>
      <c r="R50" s="31"/>
    </row>
    <row r="51" spans="14:18">
      <c r="N51" s="31"/>
      <c r="O51" s="31"/>
      <c r="P51" s="31" t="s">
        <v>2</v>
      </c>
      <c r="Q51" s="31">
        <v>100</v>
      </c>
      <c r="R51" s="31"/>
    </row>
    <row r="52" spans="14:18">
      <c r="N52" s="31"/>
      <c r="O52" s="31"/>
      <c r="P52" s="31" t="s">
        <v>39</v>
      </c>
      <c r="Q52" s="31">
        <v>40</v>
      </c>
      <c r="R52" s="31"/>
    </row>
    <row r="53" spans="14:18">
      <c r="N53" s="31"/>
      <c r="O53" s="31"/>
      <c r="P53" s="31"/>
      <c r="Q53" s="32"/>
      <c r="R53" s="31"/>
    </row>
    <row r="54" spans="14:18">
      <c r="N54" s="31"/>
      <c r="O54" s="31"/>
      <c r="P54" s="31"/>
      <c r="Q54" s="32"/>
      <c r="R54" s="31"/>
    </row>
    <row r="55" spans="14:18">
      <c r="N55" s="31"/>
      <c r="O55" s="31"/>
      <c r="P55" s="33" t="s">
        <v>3</v>
      </c>
      <c r="Q55" s="34">
        <v>2500</v>
      </c>
      <c r="R55" s="31"/>
    </row>
    <row r="56" spans="14:18">
      <c r="N56" s="31"/>
      <c r="O56" s="31"/>
      <c r="P56" s="33" t="s">
        <v>4</v>
      </c>
      <c r="Q56" s="34">
        <v>6000</v>
      </c>
      <c r="R56" s="31"/>
    </row>
    <row r="57" spans="14:18">
      <c r="N57" s="31"/>
      <c r="O57" s="31"/>
      <c r="P57" s="33" t="s">
        <v>5</v>
      </c>
      <c r="Q57" s="34">
        <v>10000</v>
      </c>
      <c r="R57" s="31"/>
    </row>
    <row r="58" spans="14:18">
      <c r="N58" s="31"/>
      <c r="O58" s="31"/>
      <c r="P58" s="33" t="s">
        <v>6</v>
      </c>
      <c r="Q58" s="34">
        <v>15000</v>
      </c>
      <c r="R58" s="31"/>
    </row>
    <row r="59" spans="14:18">
      <c r="N59" s="31"/>
      <c r="O59" s="31"/>
      <c r="P59" s="33" t="s">
        <v>7</v>
      </c>
      <c r="Q59" s="34">
        <v>20000</v>
      </c>
      <c r="R59" s="31"/>
    </row>
    <row r="60" spans="14:18">
      <c r="N60" s="31"/>
      <c r="O60" s="31"/>
      <c r="P60" s="33" t="s">
        <v>8</v>
      </c>
      <c r="Q60" s="34">
        <v>40000</v>
      </c>
      <c r="R60" s="31"/>
    </row>
    <row r="61" spans="14:18">
      <c r="N61" s="31"/>
      <c r="O61" s="31"/>
      <c r="P61" s="33" t="s">
        <v>9</v>
      </c>
      <c r="Q61" s="34">
        <v>50000</v>
      </c>
      <c r="R61" s="31"/>
    </row>
    <row r="62" spans="14:18" ht="60">
      <c r="N62" s="31"/>
      <c r="O62" s="31"/>
      <c r="P62" s="35" t="s">
        <v>10</v>
      </c>
      <c r="Q62" s="36">
        <v>100000</v>
      </c>
      <c r="R62" s="31"/>
    </row>
    <row r="63" spans="14:18" ht="30">
      <c r="N63" s="31"/>
      <c r="O63" s="31"/>
      <c r="P63" s="37" t="s">
        <v>11</v>
      </c>
      <c r="Q63" s="34">
        <v>40000</v>
      </c>
      <c r="R63" s="31"/>
    </row>
    <row r="64" spans="14:18">
      <c r="N64" s="31"/>
      <c r="O64" s="31"/>
      <c r="P64" s="33" t="s">
        <v>12</v>
      </c>
      <c r="Q64" s="34">
        <v>20000</v>
      </c>
      <c r="R64" s="31"/>
    </row>
    <row r="65" spans="14:18">
      <c r="N65" s="31"/>
      <c r="O65" s="31"/>
      <c r="P65" s="38" t="s">
        <v>13</v>
      </c>
      <c r="Q65" s="36">
        <v>10000</v>
      </c>
      <c r="R65" s="31"/>
    </row>
    <row r="66" spans="14:18">
      <c r="N66" s="31"/>
      <c r="O66" s="31"/>
      <c r="P66" s="33"/>
      <c r="Q66" s="34"/>
      <c r="R66" s="31"/>
    </row>
    <row r="67" spans="14:18">
      <c r="N67" s="31"/>
      <c r="O67" s="31"/>
      <c r="P67" s="33"/>
      <c r="Q67" s="34"/>
      <c r="R67" s="31"/>
    </row>
    <row r="68" spans="14:18">
      <c r="N68" s="31"/>
      <c r="O68" s="31"/>
      <c r="P68" s="39" t="s">
        <v>4</v>
      </c>
      <c r="Q68" s="39">
        <v>1500</v>
      </c>
      <c r="R68" s="31"/>
    </row>
    <row r="69" spans="14:18">
      <c r="N69" s="31"/>
      <c r="O69" s="31"/>
      <c r="P69" s="39" t="s">
        <v>5</v>
      </c>
      <c r="Q69" s="39">
        <v>2000</v>
      </c>
      <c r="R69" s="31"/>
    </row>
    <row r="70" spans="14:18">
      <c r="N70" s="31"/>
      <c r="O70" s="31"/>
      <c r="P70" s="39" t="s">
        <v>14</v>
      </c>
      <c r="Q70" s="39">
        <v>6000</v>
      </c>
      <c r="R70" s="31"/>
    </row>
    <row r="71" spans="14:18" ht="45">
      <c r="N71" s="31"/>
      <c r="O71" s="31"/>
      <c r="P71" s="40" t="s">
        <v>15</v>
      </c>
      <c r="Q71" s="41">
        <v>10000</v>
      </c>
      <c r="R71" s="31"/>
    </row>
    <row r="72" spans="14:18">
      <c r="N72" s="31"/>
      <c r="O72" s="31"/>
      <c r="P72" s="39"/>
      <c r="Q72" s="34"/>
      <c r="R72" s="31"/>
    </row>
    <row r="73" spans="14:18">
      <c r="N73" s="31"/>
      <c r="O73" s="31"/>
      <c r="P73" s="40"/>
      <c r="Q73" s="36"/>
      <c r="R73" s="31"/>
    </row>
    <row r="74" spans="14:18">
      <c r="N74" s="31"/>
      <c r="O74" s="31"/>
      <c r="P74" s="39" t="s">
        <v>4</v>
      </c>
      <c r="Q74" s="39">
        <v>900</v>
      </c>
      <c r="R74" s="31"/>
    </row>
    <row r="75" spans="14:18">
      <c r="N75" s="31"/>
      <c r="O75" s="31"/>
      <c r="P75" s="39" t="s">
        <v>5</v>
      </c>
      <c r="Q75" s="39">
        <v>1200</v>
      </c>
      <c r="R75" s="31"/>
    </row>
    <row r="76" spans="14:18">
      <c r="N76" s="31"/>
      <c r="O76" s="31"/>
      <c r="P76" s="39" t="s">
        <v>14</v>
      </c>
      <c r="Q76" s="39">
        <v>4000</v>
      </c>
      <c r="R76" s="31"/>
    </row>
    <row r="77" spans="14:18" ht="45">
      <c r="N77" s="31"/>
      <c r="O77" s="31"/>
      <c r="P77" s="40" t="s">
        <v>15</v>
      </c>
      <c r="Q77" s="41">
        <v>8000</v>
      </c>
      <c r="R77" s="31"/>
    </row>
    <row r="78" spans="14:18">
      <c r="N78" s="31"/>
      <c r="O78" s="31"/>
      <c r="P78" s="31"/>
      <c r="Q78" s="32"/>
      <c r="R78" s="31"/>
    </row>
  </sheetData>
  <dataValidations count="4">
    <dataValidation type="list" allowBlank="1" showInputMessage="1" showErrorMessage="1" sqref="H17">
      <formula1>$P$74:$P$77</formula1>
    </dataValidation>
    <dataValidation type="list" allowBlank="1" showInputMessage="1" showErrorMessage="1" sqref="H14">
      <formula1>$P$68:$P$71</formula1>
    </dataValidation>
    <dataValidation type="list" allowBlank="1" showInputMessage="1" showErrorMessage="1" sqref="D14">
      <formula1>$P$50:$P$52</formula1>
    </dataValidation>
    <dataValidation type="list" allowBlank="1" showInputMessage="1" showErrorMessage="1" sqref="H11">
      <formula1>$P$55:$P$65</formula1>
    </dataValidation>
  </dataValidations>
  <pageMargins left="0.7" right="0.7" top="0.75" bottom="0.75" header="0.3" footer="0.3"/>
  <pageSetup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8"/>
  <sheetViews>
    <sheetView showGridLines="0" showRowColHeaders="0" workbookViewId="0"/>
  </sheetViews>
  <sheetFormatPr defaultRowHeight="15"/>
  <cols>
    <col min="1" max="1" width="4" customWidth="1"/>
    <col min="3" max="3" width="14.5703125" customWidth="1"/>
    <col min="4" max="4" width="30.28515625" customWidth="1"/>
    <col min="7" max="7" width="20.42578125" customWidth="1"/>
    <col min="8" max="8" width="52.85546875" customWidth="1"/>
    <col min="16" max="16" width="55.28515625" customWidth="1"/>
  </cols>
  <sheetData>
    <row r="1" spans="1:17">
      <c r="A1" s="14"/>
      <c r="B1" s="14"/>
      <c r="C1" s="14"/>
      <c r="D1" s="14"/>
      <c r="E1" s="14"/>
      <c r="F1" s="14"/>
      <c r="G1" s="14"/>
      <c r="H1" s="14"/>
      <c r="I1" s="18"/>
      <c r="J1" s="18"/>
      <c r="Q1" s="7"/>
    </row>
    <row r="2" spans="1:17">
      <c r="A2" s="14"/>
      <c r="B2" s="14"/>
      <c r="C2" s="14"/>
      <c r="D2" s="14"/>
      <c r="E2" s="14"/>
      <c r="F2" s="14"/>
      <c r="G2" s="14"/>
      <c r="H2" s="14"/>
      <c r="I2" s="18"/>
      <c r="J2" s="18"/>
      <c r="O2" s="12"/>
      <c r="Q2" s="7"/>
    </row>
    <row r="3" spans="1:17">
      <c r="A3" s="14"/>
      <c r="B3" s="14"/>
      <c r="C3" s="14"/>
      <c r="D3" s="14"/>
      <c r="E3" s="14"/>
      <c r="F3" s="14"/>
      <c r="G3" s="14"/>
      <c r="H3" s="14"/>
      <c r="I3" s="18"/>
      <c r="J3" s="18"/>
      <c r="Q3" s="7"/>
    </row>
    <row r="4" spans="1:17">
      <c r="A4" s="14"/>
      <c r="B4" s="14"/>
      <c r="C4" s="14"/>
      <c r="D4" s="14"/>
      <c r="E4" s="14"/>
      <c r="F4" s="14"/>
      <c r="G4" s="14"/>
      <c r="H4" s="14"/>
      <c r="I4" s="18"/>
      <c r="J4" s="18"/>
      <c r="Q4" s="7"/>
    </row>
    <row r="5" spans="1:17">
      <c r="A5" s="14"/>
      <c r="B5" s="14"/>
      <c r="C5" s="14"/>
      <c r="D5" s="14"/>
      <c r="E5" s="14"/>
      <c r="F5" s="14"/>
      <c r="G5" s="14"/>
      <c r="H5" s="14"/>
      <c r="I5" s="18"/>
      <c r="J5" s="18"/>
      <c r="Q5" s="7"/>
    </row>
    <row r="6" spans="1:17" ht="18.75">
      <c r="A6" s="13" t="s">
        <v>38</v>
      </c>
      <c r="B6" s="13"/>
      <c r="C6" s="13"/>
      <c r="D6" s="13"/>
      <c r="E6" s="14"/>
      <c r="F6" s="14"/>
      <c r="G6" s="14"/>
      <c r="H6" s="14"/>
      <c r="I6" s="18"/>
      <c r="J6" s="18"/>
      <c r="Q6" s="7"/>
    </row>
    <row r="7" spans="1:17">
      <c r="A7" s="14"/>
      <c r="B7" s="14"/>
      <c r="C7" s="14"/>
      <c r="D7" s="14"/>
      <c r="E7" s="14"/>
      <c r="F7" s="14"/>
      <c r="G7" s="14"/>
      <c r="H7" s="14"/>
      <c r="I7" s="18"/>
      <c r="J7" s="18"/>
      <c r="Q7" s="7"/>
    </row>
    <row r="8" spans="1:17" ht="21">
      <c r="A8" s="15" t="s">
        <v>37</v>
      </c>
      <c r="B8" s="15"/>
      <c r="C8" s="15"/>
      <c r="D8" s="15" t="s">
        <v>49</v>
      </c>
      <c r="E8" s="15"/>
      <c r="F8" s="15"/>
      <c r="G8" s="16"/>
      <c r="H8" s="17"/>
      <c r="I8" s="18"/>
      <c r="J8" s="18"/>
      <c r="O8" s="12"/>
      <c r="Q8" s="7"/>
    </row>
    <row r="9" spans="1:17">
      <c r="A9" s="14"/>
      <c r="B9" s="14"/>
      <c r="C9" s="14"/>
      <c r="D9" s="14"/>
      <c r="E9" s="14"/>
      <c r="F9" s="14"/>
      <c r="G9" s="14"/>
      <c r="H9" s="14"/>
      <c r="I9" s="18"/>
      <c r="J9" s="18"/>
      <c r="Q9" s="7"/>
    </row>
    <row r="10" spans="1:17" ht="15.75" thickBot="1">
      <c r="A10" s="14"/>
      <c r="B10" s="14"/>
      <c r="C10" s="14"/>
      <c r="D10" s="14" t="s">
        <v>29</v>
      </c>
      <c r="E10" s="14"/>
      <c r="F10" s="14"/>
      <c r="G10" s="14"/>
      <c r="H10" s="14" t="s">
        <v>34</v>
      </c>
      <c r="I10" s="18"/>
      <c r="J10" s="18"/>
      <c r="Q10" s="7"/>
    </row>
    <row r="11" spans="1:17" ht="15.75" thickBot="1">
      <c r="A11" s="14"/>
      <c r="B11" s="14" t="s">
        <v>26</v>
      </c>
      <c r="C11" s="14"/>
      <c r="D11" s="27">
        <v>100</v>
      </c>
      <c r="E11" s="14"/>
      <c r="F11" s="14"/>
      <c r="G11" s="14" t="s">
        <v>30</v>
      </c>
      <c r="H11" s="28" t="s">
        <v>4</v>
      </c>
      <c r="I11" s="18"/>
      <c r="J11" s="18"/>
      <c r="Q11" s="7"/>
    </row>
    <row r="12" spans="1:17">
      <c r="A12" s="14"/>
      <c r="B12" s="14"/>
      <c r="C12" s="14"/>
      <c r="D12" s="14"/>
      <c r="E12" s="14"/>
      <c r="F12" s="14"/>
      <c r="G12" s="14"/>
      <c r="H12" s="28"/>
      <c r="I12" s="3"/>
      <c r="J12" s="3"/>
      <c r="K12" s="1"/>
      <c r="Q12" s="7"/>
    </row>
    <row r="13" spans="1:17">
      <c r="A13" s="14"/>
      <c r="B13" s="14"/>
      <c r="C13" s="14"/>
      <c r="D13" s="14" t="s">
        <v>40</v>
      </c>
      <c r="E13" s="14"/>
      <c r="F13" s="14"/>
      <c r="G13" s="14"/>
      <c r="H13" s="14" t="s">
        <v>35</v>
      </c>
      <c r="I13" s="30"/>
      <c r="J13" s="3"/>
      <c r="K13" s="1"/>
      <c r="L13" s="1"/>
      <c r="M13" s="1"/>
      <c r="N13" s="1"/>
      <c r="O13" s="12"/>
      <c r="Q13" s="7"/>
    </row>
    <row r="14" spans="1:17">
      <c r="A14" s="14"/>
      <c r="B14" s="14" t="s">
        <v>28</v>
      </c>
      <c r="C14" s="14"/>
      <c r="D14" s="28" t="s">
        <v>1</v>
      </c>
      <c r="E14" s="14"/>
      <c r="F14" s="14"/>
      <c r="G14" s="14" t="s">
        <v>31</v>
      </c>
      <c r="H14" s="14" t="s">
        <v>4</v>
      </c>
      <c r="I14" s="30"/>
      <c r="J14" s="3"/>
      <c r="K14" s="1"/>
      <c r="L14" s="2"/>
      <c r="M14" s="2"/>
      <c r="N14" s="2"/>
      <c r="Q14" s="7"/>
    </row>
    <row r="15" spans="1:17">
      <c r="A15" s="14"/>
      <c r="B15" s="14"/>
      <c r="C15" s="14"/>
      <c r="D15" s="14"/>
      <c r="E15" s="14"/>
      <c r="F15" s="14"/>
      <c r="G15" s="14"/>
      <c r="H15" s="14"/>
      <c r="I15" s="3"/>
      <c r="J15" s="3"/>
      <c r="K15" s="1"/>
      <c r="L15" s="2"/>
      <c r="M15" s="2"/>
      <c r="N15" s="2"/>
      <c r="Q15" s="7"/>
    </row>
    <row r="16" spans="1:17" ht="15.75" thickBot="1">
      <c r="A16" s="14"/>
      <c r="B16" s="14"/>
      <c r="C16" s="14"/>
      <c r="D16" s="14" t="s">
        <v>29</v>
      </c>
      <c r="E16" s="14"/>
      <c r="F16" s="14"/>
      <c r="G16" s="14"/>
      <c r="H16" s="14" t="s">
        <v>35</v>
      </c>
      <c r="I16" s="3"/>
      <c r="J16" s="3"/>
      <c r="K16" s="1"/>
      <c r="L16" s="1"/>
      <c r="M16" s="1"/>
      <c r="N16" s="1"/>
      <c r="Q16" s="7"/>
    </row>
    <row r="17" spans="1:17" ht="15.75" thickBot="1">
      <c r="A17" s="14"/>
      <c r="B17" s="14" t="s">
        <v>27</v>
      </c>
      <c r="C17" s="14"/>
      <c r="D17" s="27">
        <v>30</v>
      </c>
      <c r="E17" s="14"/>
      <c r="F17" s="14"/>
      <c r="G17" s="14" t="s">
        <v>32</v>
      </c>
      <c r="H17" s="14" t="s">
        <v>4</v>
      </c>
      <c r="I17" s="3"/>
      <c r="J17" s="3"/>
      <c r="K17" s="1"/>
      <c r="L17" s="1"/>
      <c r="M17" s="1"/>
      <c r="N17" s="1"/>
      <c r="Q17" s="7"/>
    </row>
    <row r="18" spans="1:17">
      <c r="A18" s="14"/>
      <c r="B18" s="14"/>
      <c r="C18" s="14"/>
      <c r="D18" s="14"/>
      <c r="E18" s="14"/>
      <c r="F18" s="14"/>
      <c r="G18" s="14"/>
      <c r="H18" s="14"/>
      <c r="I18" s="18"/>
      <c r="J18" s="18"/>
      <c r="L18" s="1"/>
      <c r="M18" s="1"/>
      <c r="N18" s="1"/>
      <c r="Q18" s="7"/>
    </row>
    <row r="19" spans="1:17" ht="15.75">
      <c r="A19" s="14"/>
      <c r="B19" s="19" t="s">
        <v>16</v>
      </c>
      <c r="C19" s="19"/>
      <c r="D19" s="19"/>
      <c r="E19" s="20" t="s">
        <v>17</v>
      </c>
      <c r="F19" s="19"/>
      <c r="G19" s="20" t="s">
        <v>18</v>
      </c>
      <c r="H19" s="20" t="s">
        <v>19</v>
      </c>
      <c r="I19" s="18"/>
      <c r="J19" s="18"/>
      <c r="L19" s="1"/>
      <c r="M19" s="1"/>
      <c r="N19" s="1"/>
      <c r="Q19" s="7"/>
    </row>
    <row r="20" spans="1:17">
      <c r="A20" s="14"/>
      <c r="B20" s="14"/>
      <c r="C20" s="14"/>
      <c r="D20" s="14"/>
      <c r="E20" s="21"/>
      <c r="F20" s="14"/>
      <c r="G20" s="21"/>
      <c r="H20" s="21"/>
      <c r="I20" s="18"/>
      <c r="J20" s="18"/>
      <c r="L20" s="1"/>
      <c r="M20" s="1"/>
      <c r="N20" s="1"/>
      <c r="Q20" s="7"/>
    </row>
    <row r="21" spans="1:17">
      <c r="A21" s="14"/>
      <c r="B21" s="14"/>
      <c r="C21" s="14"/>
      <c r="D21" s="14"/>
      <c r="E21" s="14"/>
      <c r="F21" s="14"/>
      <c r="G21" s="14"/>
      <c r="H21" s="14"/>
      <c r="I21" s="18"/>
      <c r="J21" s="18"/>
      <c r="L21" s="1"/>
      <c r="M21" s="1"/>
      <c r="N21" s="1"/>
      <c r="Q21" s="7"/>
    </row>
    <row r="22" spans="1:17">
      <c r="A22" s="14"/>
      <c r="B22" s="22" t="s">
        <v>24</v>
      </c>
      <c r="C22" s="22"/>
      <c r="D22" s="22"/>
      <c r="E22" s="23">
        <v>12</v>
      </c>
      <c r="F22" s="22"/>
      <c r="G22" s="23">
        <f>D11</f>
        <v>100</v>
      </c>
      <c r="H22" s="23">
        <f>G22*E22</f>
        <v>1200</v>
      </c>
      <c r="I22" s="18"/>
      <c r="J22" s="18"/>
      <c r="L22" s="3"/>
      <c r="M22" s="3"/>
      <c r="N22" s="3"/>
      <c r="Q22" s="7"/>
    </row>
    <row r="23" spans="1:17">
      <c r="A23" s="14"/>
      <c r="B23" s="14"/>
      <c r="C23" s="14"/>
      <c r="D23" s="14"/>
      <c r="E23" s="14"/>
      <c r="F23" s="14"/>
      <c r="G23" s="14"/>
      <c r="H23" s="21"/>
      <c r="I23" s="18"/>
      <c r="J23" s="18"/>
      <c r="L23" s="1"/>
      <c r="M23" s="1"/>
      <c r="N23" s="1"/>
      <c r="Q23" s="7"/>
    </row>
    <row r="24" spans="1:17">
      <c r="A24" s="14"/>
      <c r="B24" s="22" t="s">
        <v>23</v>
      </c>
      <c r="C24" s="22"/>
      <c r="D24" s="22"/>
      <c r="E24" s="24">
        <f>VLOOKUP(D14,'KN 2'!A:B,2,0)</f>
        <v>100</v>
      </c>
      <c r="F24" s="22"/>
      <c r="G24" s="23">
        <f>D17</f>
        <v>30</v>
      </c>
      <c r="H24" s="23">
        <f>G24*E24</f>
        <v>3000</v>
      </c>
      <c r="I24" s="18"/>
      <c r="J24" s="18"/>
      <c r="L24" s="1"/>
      <c r="M24" s="1"/>
      <c r="N24" s="1"/>
      <c r="Q24" s="7"/>
    </row>
    <row r="25" spans="1:17">
      <c r="A25" s="14"/>
      <c r="B25" s="14"/>
      <c r="C25" s="14"/>
      <c r="D25" s="14"/>
      <c r="E25" s="14"/>
      <c r="F25" s="14"/>
      <c r="G25" s="14"/>
      <c r="H25" s="21"/>
      <c r="I25" s="18"/>
      <c r="J25" s="18"/>
      <c r="L25" s="3"/>
      <c r="M25" s="3"/>
      <c r="N25" s="3"/>
      <c r="Q25" s="7"/>
    </row>
    <row r="26" spans="1:17">
      <c r="A26" s="14"/>
      <c r="B26" s="22" t="s">
        <v>0</v>
      </c>
      <c r="C26" s="22"/>
      <c r="D26" s="22"/>
      <c r="E26" s="23">
        <f>VLOOKUP(H14,'TN2'!A:B,2,0)</f>
        <v>1000</v>
      </c>
      <c r="F26" s="22"/>
      <c r="G26" s="23">
        <v>1</v>
      </c>
      <c r="H26" s="23">
        <f>G26*E26</f>
        <v>1000</v>
      </c>
      <c r="I26" s="18"/>
      <c r="J26" s="18"/>
      <c r="Q26" s="7"/>
    </row>
    <row r="27" spans="1:17">
      <c r="A27" s="14"/>
      <c r="B27" s="22"/>
      <c r="C27" s="22"/>
      <c r="D27" s="22"/>
      <c r="E27" s="23"/>
      <c r="F27" s="22"/>
      <c r="G27" s="23"/>
      <c r="H27" s="23"/>
      <c r="I27" s="18"/>
      <c r="J27" s="18"/>
      <c r="Q27" s="7"/>
    </row>
    <row r="28" spans="1:17">
      <c r="A28" s="14"/>
      <c r="B28" s="22" t="s">
        <v>22</v>
      </c>
      <c r="C28" s="22"/>
      <c r="D28" s="22"/>
      <c r="E28" s="23">
        <f>VLOOKUP(H17,'TGJ2'!A:B,2,0)</f>
        <v>700</v>
      </c>
      <c r="F28" s="22"/>
      <c r="G28" s="23">
        <v>1</v>
      </c>
      <c r="H28" s="23">
        <f>E28*G28</f>
        <v>700</v>
      </c>
      <c r="I28" s="18"/>
      <c r="J28" s="18"/>
      <c r="O28" s="12"/>
      <c r="Q28" s="7"/>
    </row>
    <row r="29" spans="1:17">
      <c r="A29" s="14"/>
      <c r="B29" s="22"/>
      <c r="C29" s="22"/>
      <c r="D29" s="22"/>
      <c r="E29" s="23"/>
      <c r="F29" s="22"/>
      <c r="G29" s="23"/>
      <c r="H29" s="23"/>
      <c r="I29" s="18"/>
      <c r="J29" s="18"/>
      <c r="Q29" s="7"/>
    </row>
    <row r="30" spans="1:17">
      <c r="A30" s="14"/>
      <c r="B30" s="22" t="s">
        <v>25</v>
      </c>
      <c r="C30" s="22"/>
      <c r="D30" s="22"/>
      <c r="E30" s="23">
        <v>200</v>
      </c>
      <c r="F30" s="22"/>
      <c r="G30" s="23">
        <v>1</v>
      </c>
      <c r="H30" s="23">
        <f>G30*E30</f>
        <v>200</v>
      </c>
      <c r="I30" s="18"/>
      <c r="J30" s="18"/>
      <c r="Q30" s="7"/>
    </row>
    <row r="31" spans="1:17">
      <c r="A31" s="14"/>
      <c r="B31" s="22"/>
      <c r="C31" s="22"/>
      <c r="D31" s="22"/>
      <c r="E31" s="23"/>
      <c r="F31" s="22"/>
      <c r="G31" s="23"/>
      <c r="H31" s="23"/>
      <c r="I31" s="18"/>
      <c r="J31" s="18"/>
      <c r="Q31" s="7"/>
    </row>
    <row r="32" spans="1:17">
      <c r="A32" s="14"/>
      <c r="B32" s="22" t="s">
        <v>20</v>
      </c>
      <c r="C32" s="22"/>
      <c r="D32" s="22"/>
      <c r="E32" s="23">
        <f>VLOOKUP(H11,'TP2'!A:B,2,0)</f>
        <v>6000</v>
      </c>
      <c r="F32" s="22"/>
      <c r="G32" s="23">
        <v>1</v>
      </c>
      <c r="H32" s="23">
        <f>E32*G32</f>
        <v>6000</v>
      </c>
      <c r="I32" s="18"/>
      <c r="J32" s="18"/>
      <c r="Q32" s="7"/>
    </row>
    <row r="33" spans="1:18">
      <c r="A33" s="14"/>
      <c r="B33" s="22" t="s">
        <v>21</v>
      </c>
      <c r="C33" s="22"/>
      <c r="D33" s="22"/>
      <c r="E33" s="23"/>
      <c r="F33" s="22"/>
      <c r="G33" s="23"/>
      <c r="H33" s="23"/>
      <c r="I33" s="18"/>
      <c r="J33" s="18"/>
      <c r="Q33" s="7"/>
    </row>
    <row r="34" spans="1:18">
      <c r="A34" s="14"/>
      <c r="B34" s="14"/>
      <c r="C34" s="14"/>
      <c r="D34" s="14"/>
      <c r="E34" s="14"/>
      <c r="F34" s="14"/>
      <c r="G34" s="14"/>
      <c r="H34" s="21"/>
      <c r="I34" s="18"/>
      <c r="J34" s="18"/>
    </row>
    <row r="35" spans="1:18" ht="18.75">
      <c r="A35" s="29"/>
      <c r="B35" s="25" t="s">
        <v>33</v>
      </c>
      <c r="C35" s="25"/>
      <c r="D35" s="25"/>
      <c r="E35" s="25"/>
      <c r="F35" s="25"/>
      <c r="G35" s="25"/>
      <c r="H35" s="26">
        <f>SUM(H22:H34)</f>
        <v>12100</v>
      </c>
      <c r="I35" s="18"/>
      <c r="J35" s="18"/>
    </row>
    <row r="36" spans="1:18">
      <c r="A36" s="29"/>
      <c r="B36" s="29"/>
      <c r="C36" s="29"/>
      <c r="D36" s="29"/>
      <c r="E36" s="29"/>
      <c r="F36" s="29"/>
      <c r="G36" s="29"/>
      <c r="H36" s="29"/>
      <c r="I36" s="18"/>
      <c r="J36" s="18"/>
      <c r="O36" s="12"/>
    </row>
    <row r="41" spans="1:18">
      <c r="B41" s="18"/>
      <c r="C41" s="18"/>
      <c r="D41" s="18"/>
      <c r="E41" s="18"/>
      <c r="F41" s="18"/>
      <c r="G41" s="18"/>
      <c r="H41" s="18"/>
    </row>
    <row r="43" spans="1:18">
      <c r="O43" s="31"/>
      <c r="P43" s="31" t="s">
        <v>1</v>
      </c>
      <c r="Q43" s="31">
        <v>100</v>
      </c>
      <c r="R43" s="31"/>
    </row>
    <row r="44" spans="1:18">
      <c r="O44" s="42"/>
      <c r="P44" s="31" t="s">
        <v>2</v>
      </c>
      <c r="Q44" s="31">
        <v>50</v>
      </c>
      <c r="R44" s="31"/>
    </row>
    <row r="45" spans="1:18">
      <c r="D45" s="1"/>
      <c r="O45" s="31"/>
      <c r="P45" s="31" t="s">
        <v>39</v>
      </c>
      <c r="Q45" s="31">
        <v>40</v>
      </c>
      <c r="R45" s="31"/>
    </row>
    <row r="46" spans="1:18">
      <c r="D46" s="1"/>
      <c r="O46" s="31"/>
      <c r="P46" s="31"/>
      <c r="Q46" s="32"/>
      <c r="R46" s="31"/>
    </row>
    <row r="47" spans="1:18">
      <c r="O47" s="31"/>
      <c r="P47" s="42" t="s">
        <v>41</v>
      </c>
      <c r="Q47" s="32"/>
      <c r="R47" s="31"/>
    </row>
    <row r="48" spans="1:18">
      <c r="O48" s="31"/>
      <c r="P48" s="33" t="s">
        <v>3</v>
      </c>
      <c r="Q48" s="34">
        <v>2000</v>
      </c>
      <c r="R48" s="31"/>
    </row>
    <row r="49" spans="15:18">
      <c r="O49" s="31"/>
      <c r="P49" s="33" t="s">
        <v>4</v>
      </c>
      <c r="Q49" s="34">
        <v>6000</v>
      </c>
      <c r="R49" s="31"/>
    </row>
    <row r="50" spans="15:18">
      <c r="O50" s="31"/>
      <c r="P50" s="33" t="s">
        <v>5</v>
      </c>
      <c r="Q50" s="34">
        <v>8000</v>
      </c>
      <c r="R50" s="31"/>
    </row>
    <row r="51" spans="15:18">
      <c r="O51" s="31"/>
      <c r="P51" s="33" t="s">
        <v>6</v>
      </c>
      <c r="Q51" s="34">
        <v>15000</v>
      </c>
      <c r="R51" s="31"/>
    </row>
    <row r="52" spans="15:18">
      <c r="O52" s="31"/>
      <c r="P52" s="33" t="s">
        <v>7</v>
      </c>
      <c r="Q52" s="34">
        <v>20000</v>
      </c>
      <c r="R52" s="31"/>
    </row>
    <row r="53" spans="15:18">
      <c r="O53" s="31"/>
      <c r="P53" s="33" t="s">
        <v>8</v>
      </c>
      <c r="Q53" s="34">
        <v>40000</v>
      </c>
      <c r="R53" s="31"/>
    </row>
    <row r="54" spans="15:18">
      <c r="O54" s="31"/>
      <c r="P54" s="33" t="s">
        <v>9</v>
      </c>
      <c r="Q54" s="34">
        <v>50000</v>
      </c>
      <c r="R54" s="31"/>
    </row>
    <row r="55" spans="15:18" ht="60">
      <c r="O55" s="31"/>
      <c r="P55" s="35" t="s">
        <v>10</v>
      </c>
      <c r="Q55" s="36">
        <v>100000</v>
      </c>
      <c r="R55" s="31"/>
    </row>
    <row r="56" spans="15:18" ht="45">
      <c r="O56" s="31"/>
      <c r="P56" s="37" t="s">
        <v>11</v>
      </c>
      <c r="Q56" s="34">
        <v>30000</v>
      </c>
      <c r="R56" s="31"/>
    </row>
    <row r="57" spans="15:18">
      <c r="O57" s="31"/>
      <c r="P57" s="33" t="s">
        <v>12</v>
      </c>
      <c r="Q57" s="34">
        <v>17000</v>
      </c>
      <c r="R57" s="31"/>
    </row>
    <row r="58" spans="15:18">
      <c r="O58" s="31"/>
      <c r="P58" s="38" t="s">
        <v>13</v>
      </c>
      <c r="Q58" s="36">
        <v>8000</v>
      </c>
      <c r="R58" s="31"/>
    </row>
    <row r="59" spans="15:18">
      <c r="O59" s="31"/>
      <c r="P59" s="33"/>
      <c r="Q59" s="34"/>
      <c r="R59" s="31"/>
    </row>
    <row r="60" spans="15:18">
      <c r="O60" s="31"/>
      <c r="P60" s="43" t="s">
        <v>42</v>
      </c>
      <c r="Q60" s="34"/>
      <c r="R60" s="31"/>
    </row>
    <row r="61" spans="15:18">
      <c r="O61" s="31"/>
      <c r="P61" s="39" t="s">
        <v>4</v>
      </c>
      <c r="Q61" s="39">
        <v>1000</v>
      </c>
      <c r="R61" s="31"/>
    </row>
    <row r="62" spans="15:18" ht="16.5" customHeight="1">
      <c r="O62" s="31"/>
      <c r="P62" s="39" t="s">
        <v>5</v>
      </c>
      <c r="Q62" s="39">
        <v>1500</v>
      </c>
      <c r="R62" s="31"/>
    </row>
    <row r="63" spans="15:18" ht="14.25" customHeight="1">
      <c r="O63" s="31"/>
      <c r="P63" s="39" t="s">
        <v>14</v>
      </c>
      <c r="Q63" s="39">
        <v>5000</v>
      </c>
      <c r="R63" s="31"/>
    </row>
    <row r="64" spans="15:18" ht="45">
      <c r="O64" s="31"/>
      <c r="P64" s="40" t="s">
        <v>15</v>
      </c>
      <c r="Q64" s="41">
        <v>10000</v>
      </c>
      <c r="R64" s="31"/>
    </row>
    <row r="65" spans="15:18">
      <c r="O65" s="31"/>
      <c r="P65" s="39"/>
      <c r="Q65" s="34"/>
      <c r="R65" s="31"/>
    </row>
    <row r="66" spans="15:18">
      <c r="O66" s="31"/>
      <c r="P66" s="44" t="s">
        <v>43</v>
      </c>
      <c r="Q66" s="36"/>
      <c r="R66" s="31"/>
    </row>
    <row r="67" spans="15:18">
      <c r="O67" s="31"/>
      <c r="P67" s="39" t="s">
        <v>4</v>
      </c>
      <c r="Q67" s="39">
        <v>700</v>
      </c>
      <c r="R67" s="31"/>
    </row>
    <row r="68" spans="15:18">
      <c r="O68" s="31"/>
      <c r="P68" s="39" t="s">
        <v>5</v>
      </c>
      <c r="Q68" s="39">
        <v>1000</v>
      </c>
      <c r="R68" s="31"/>
    </row>
    <row r="69" spans="15:18">
      <c r="O69" s="31"/>
      <c r="P69" s="39" t="s">
        <v>14</v>
      </c>
      <c r="Q69" s="39">
        <v>4000</v>
      </c>
      <c r="R69" s="31"/>
    </row>
    <row r="70" spans="15:18" ht="45">
      <c r="O70" s="31"/>
      <c r="P70" s="40" t="s">
        <v>15</v>
      </c>
      <c r="Q70" s="41">
        <v>8000</v>
      </c>
      <c r="R70" s="31"/>
    </row>
    <row r="71" spans="15:18" ht="51.75" customHeight="1"/>
    <row r="77" spans="15:18" ht="53.25" customHeight="1"/>
    <row r="78" spans="15:18">
      <c r="Q78" s="7"/>
    </row>
  </sheetData>
  <dataValidations count="4">
    <dataValidation type="list" allowBlank="1" showInputMessage="1" showErrorMessage="1" sqref="H11">
      <formula1>$P$48:$P$58</formula1>
    </dataValidation>
    <dataValidation type="list" allowBlank="1" showInputMessage="1" showErrorMessage="1" sqref="D14">
      <formula1>$P$43:$P$45</formula1>
    </dataValidation>
    <dataValidation type="list" allowBlank="1" showInputMessage="1" showErrorMessage="1" sqref="H14">
      <formula1>$P$61:$P$64</formula1>
    </dataValidation>
    <dataValidation type="list" allowBlank="1" showInputMessage="1" showErrorMessage="1" sqref="H17">
      <formula1>$P$67:$P$70</formula1>
    </dataValidation>
  </dataValidations>
  <pageMargins left="0.7" right="0.7" top="0.75" bottom="0.75" header="0.3" footer="0.3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0"/>
  <sheetViews>
    <sheetView showGridLines="0" showRowColHeaders="0" workbookViewId="0"/>
  </sheetViews>
  <sheetFormatPr defaultRowHeight="15"/>
  <cols>
    <col min="1" max="1" width="4.28515625" customWidth="1"/>
    <col min="3" max="3" width="14.140625" customWidth="1"/>
    <col min="4" max="4" width="30.5703125" customWidth="1"/>
    <col min="7" max="7" width="20.85546875" customWidth="1"/>
    <col min="8" max="8" width="53.42578125" customWidth="1"/>
    <col min="10" max="10" width="6.7109375" customWidth="1"/>
    <col min="11" max="11" width="9.140625" hidden="1" customWidth="1"/>
    <col min="12" max="12" width="6.140625" hidden="1" customWidth="1"/>
    <col min="13" max="15" width="9.140625" hidden="1" customWidth="1"/>
    <col min="16" max="16" width="58.28515625" customWidth="1"/>
  </cols>
  <sheetData>
    <row r="1" spans="1:17">
      <c r="A1" s="14"/>
      <c r="B1" s="14"/>
      <c r="C1" s="14"/>
      <c r="D1" s="14"/>
      <c r="E1" s="14"/>
      <c r="F1" s="14"/>
      <c r="G1" s="14"/>
      <c r="H1" s="14"/>
      <c r="I1" s="18"/>
      <c r="J1" s="18"/>
      <c r="Q1" s="7"/>
    </row>
    <row r="2" spans="1:17">
      <c r="A2" s="14"/>
      <c r="B2" s="14"/>
      <c r="C2" s="14"/>
      <c r="D2" s="14"/>
      <c r="E2" s="14"/>
      <c r="F2" s="14"/>
      <c r="G2" s="14"/>
      <c r="H2" s="14"/>
      <c r="I2" s="18"/>
      <c r="J2" s="18"/>
      <c r="O2" s="12"/>
      <c r="Q2" s="7"/>
    </row>
    <row r="3" spans="1:17">
      <c r="A3" s="14"/>
      <c r="B3" s="14"/>
      <c r="C3" s="14"/>
      <c r="D3" s="14"/>
      <c r="E3" s="14"/>
      <c r="F3" s="14"/>
      <c r="G3" s="14"/>
      <c r="H3" s="14"/>
      <c r="I3" s="18"/>
      <c r="J3" s="18"/>
      <c r="Q3" s="7"/>
    </row>
    <row r="4" spans="1:17">
      <c r="A4" s="14"/>
      <c r="B4" s="14"/>
      <c r="C4" s="14"/>
      <c r="D4" s="14"/>
      <c r="E4" s="14"/>
      <c r="F4" s="14"/>
      <c r="G4" s="14"/>
      <c r="H4" s="14"/>
      <c r="I4" s="18"/>
      <c r="J4" s="18"/>
      <c r="Q4" s="7"/>
    </row>
    <row r="5" spans="1:17">
      <c r="A5" s="14"/>
      <c r="B5" s="14"/>
      <c r="C5" s="14"/>
      <c r="D5" s="14"/>
      <c r="E5" s="14"/>
      <c r="F5" s="14"/>
      <c r="G5" s="14"/>
      <c r="H5" s="14"/>
      <c r="I5" s="18"/>
      <c r="J5" s="18"/>
      <c r="Q5" s="7"/>
    </row>
    <row r="6" spans="1:17" ht="18.75">
      <c r="A6" s="13" t="s">
        <v>38</v>
      </c>
      <c r="B6" s="13"/>
      <c r="C6" s="13"/>
      <c r="D6" s="13"/>
      <c r="E6" s="14"/>
      <c r="F6" s="14"/>
      <c r="G6" s="14"/>
      <c r="H6" s="14"/>
      <c r="I6" s="18"/>
      <c r="J6" s="18"/>
      <c r="Q6" s="7"/>
    </row>
    <row r="7" spans="1:17">
      <c r="A7" s="14"/>
      <c r="B7" s="14"/>
      <c r="C7" s="14"/>
      <c r="D7" s="14"/>
      <c r="E7" s="14"/>
      <c r="F7" s="14"/>
      <c r="G7" s="14"/>
      <c r="H7" s="14"/>
      <c r="I7" s="18"/>
      <c r="J7" s="18"/>
      <c r="Q7" s="7"/>
    </row>
    <row r="8" spans="1:17" ht="21">
      <c r="A8" s="15" t="s">
        <v>37</v>
      </c>
      <c r="B8" s="15"/>
      <c r="C8" s="15"/>
      <c r="D8" s="15" t="s">
        <v>50</v>
      </c>
      <c r="E8" s="15"/>
      <c r="F8" s="15"/>
      <c r="G8" s="16"/>
      <c r="H8" s="17"/>
      <c r="I8" s="18"/>
      <c r="J8" s="18"/>
      <c r="O8" s="12"/>
      <c r="Q8" s="7"/>
    </row>
    <row r="9" spans="1:17">
      <c r="A9" s="14"/>
      <c r="B9" s="14"/>
      <c r="C9" s="14"/>
      <c r="D9" s="14"/>
      <c r="E9" s="14"/>
      <c r="F9" s="14"/>
      <c r="G9" s="14"/>
      <c r="H9" s="14"/>
      <c r="I9" s="18"/>
      <c r="J9" s="18"/>
      <c r="Q9" s="7"/>
    </row>
    <row r="10" spans="1:17" ht="15.75" thickBot="1">
      <c r="A10" s="14"/>
      <c r="B10" s="14"/>
      <c r="C10" s="14"/>
      <c r="D10" s="14" t="s">
        <v>29</v>
      </c>
      <c r="E10" s="14"/>
      <c r="F10" s="14"/>
      <c r="G10" s="14"/>
      <c r="H10" s="14" t="s">
        <v>34</v>
      </c>
      <c r="I10" s="18"/>
      <c r="J10" s="18"/>
      <c r="Q10" s="7"/>
    </row>
    <row r="11" spans="1:17" ht="15.75" thickBot="1">
      <c r="A11" s="14"/>
      <c r="B11" s="14" t="s">
        <v>26</v>
      </c>
      <c r="C11" s="14"/>
      <c r="D11" s="27">
        <v>100</v>
      </c>
      <c r="E11" s="14"/>
      <c r="F11" s="14"/>
      <c r="G11" s="14" t="s">
        <v>30</v>
      </c>
      <c r="H11" s="28" t="s">
        <v>4</v>
      </c>
      <c r="I11" s="18"/>
      <c r="J11" s="18"/>
      <c r="Q11" s="7"/>
    </row>
    <row r="12" spans="1:17">
      <c r="A12" s="14"/>
      <c r="B12" s="14"/>
      <c r="C12" s="14"/>
      <c r="D12" s="14"/>
      <c r="E12" s="14"/>
      <c r="F12" s="14"/>
      <c r="G12" s="14"/>
      <c r="H12" s="28"/>
      <c r="I12" s="3"/>
      <c r="J12" s="3"/>
      <c r="K12" s="1"/>
      <c r="Q12" s="7"/>
    </row>
    <row r="13" spans="1:17">
      <c r="A13" s="14"/>
      <c r="B13" s="14"/>
      <c r="C13" s="14"/>
      <c r="D13" s="14" t="s">
        <v>40</v>
      </c>
      <c r="E13" s="14"/>
      <c r="F13" s="14"/>
      <c r="G13" s="14"/>
      <c r="H13" s="14" t="s">
        <v>35</v>
      </c>
      <c r="I13" s="30"/>
      <c r="J13" s="3"/>
      <c r="K13" s="1"/>
      <c r="L13" s="1"/>
      <c r="M13" s="1"/>
      <c r="N13" s="1"/>
      <c r="O13" s="12"/>
      <c r="Q13" s="7"/>
    </row>
    <row r="14" spans="1:17">
      <c r="A14" s="14"/>
      <c r="B14" s="14" t="s">
        <v>28</v>
      </c>
      <c r="C14" s="14"/>
      <c r="D14" s="28" t="s">
        <v>1</v>
      </c>
      <c r="E14" s="14"/>
      <c r="F14" s="14"/>
      <c r="G14" s="14" t="s">
        <v>31</v>
      </c>
      <c r="H14" s="14" t="s">
        <v>4</v>
      </c>
      <c r="I14" s="30"/>
      <c r="J14" s="3"/>
      <c r="K14" s="1"/>
      <c r="L14" s="2"/>
      <c r="M14" s="2"/>
      <c r="N14" s="2"/>
      <c r="Q14" s="7"/>
    </row>
    <row r="15" spans="1:17">
      <c r="A15" s="14"/>
      <c r="B15" s="14"/>
      <c r="C15" s="14"/>
      <c r="D15" s="14"/>
      <c r="E15" s="14"/>
      <c r="F15" s="14"/>
      <c r="G15" s="14"/>
      <c r="H15" s="14"/>
      <c r="I15" s="3"/>
      <c r="J15" s="3"/>
      <c r="K15" s="1"/>
      <c r="L15" s="2"/>
      <c r="M15" s="2"/>
      <c r="N15" s="2"/>
      <c r="Q15" s="7"/>
    </row>
    <row r="16" spans="1:17" ht="15.75" thickBot="1">
      <c r="A16" s="14"/>
      <c r="B16" s="14"/>
      <c r="C16" s="14"/>
      <c r="D16" s="14" t="s">
        <v>29</v>
      </c>
      <c r="E16" s="14"/>
      <c r="F16" s="14"/>
      <c r="G16" s="14"/>
      <c r="H16" s="14" t="s">
        <v>35</v>
      </c>
      <c r="I16" s="3"/>
      <c r="J16" s="3"/>
      <c r="K16" s="1"/>
      <c r="L16" s="1"/>
      <c r="M16" s="1"/>
      <c r="N16" s="1"/>
      <c r="Q16" s="7"/>
    </row>
    <row r="17" spans="1:17" ht="15.75" thickBot="1">
      <c r="A17" s="14"/>
      <c r="B17" s="14" t="s">
        <v>27</v>
      </c>
      <c r="C17" s="14"/>
      <c r="D17" s="27">
        <v>30</v>
      </c>
      <c r="E17" s="14"/>
      <c r="F17" s="14"/>
      <c r="G17" s="14" t="s">
        <v>32</v>
      </c>
      <c r="H17" s="14" t="s">
        <v>4</v>
      </c>
      <c r="I17" s="3"/>
      <c r="J17" s="3"/>
      <c r="K17" s="1"/>
      <c r="L17" s="1"/>
      <c r="M17" s="1"/>
      <c r="N17" s="1"/>
      <c r="Q17" s="7"/>
    </row>
    <row r="18" spans="1:17">
      <c r="A18" s="14"/>
      <c r="B18" s="14"/>
      <c r="C18" s="14"/>
      <c r="D18" s="14"/>
      <c r="E18" s="14"/>
      <c r="F18" s="14"/>
      <c r="G18" s="14"/>
      <c r="H18" s="14"/>
      <c r="I18" s="18"/>
      <c r="J18" s="18"/>
      <c r="L18" s="1"/>
      <c r="M18" s="1"/>
      <c r="N18" s="1"/>
      <c r="Q18" s="7"/>
    </row>
    <row r="19" spans="1:17" ht="15.75">
      <c r="A19" s="14"/>
      <c r="B19" s="19" t="s">
        <v>16</v>
      </c>
      <c r="C19" s="19"/>
      <c r="D19" s="19"/>
      <c r="E19" s="20" t="s">
        <v>17</v>
      </c>
      <c r="F19" s="19"/>
      <c r="G19" s="20" t="s">
        <v>18</v>
      </c>
      <c r="H19" s="20" t="s">
        <v>19</v>
      </c>
      <c r="I19" s="18"/>
      <c r="J19" s="18"/>
      <c r="L19" s="1"/>
      <c r="M19" s="1"/>
      <c r="N19" s="1"/>
      <c r="Q19" s="7"/>
    </row>
    <row r="20" spans="1:17">
      <c r="A20" s="14"/>
      <c r="B20" s="14"/>
      <c r="C20" s="14"/>
      <c r="D20" s="14"/>
      <c r="E20" s="21"/>
      <c r="F20" s="14"/>
      <c r="G20" s="21"/>
      <c r="H20" s="21"/>
      <c r="I20" s="18"/>
      <c r="J20" s="18"/>
      <c r="L20" s="1"/>
      <c r="M20" s="1"/>
      <c r="N20" s="1"/>
      <c r="Q20" s="7"/>
    </row>
    <row r="21" spans="1:17">
      <c r="A21" s="14"/>
      <c r="B21" s="14"/>
      <c r="C21" s="14"/>
      <c r="D21" s="14"/>
      <c r="E21" s="14"/>
      <c r="F21" s="14"/>
      <c r="G21" s="14"/>
      <c r="H21" s="14"/>
      <c r="I21" s="18"/>
      <c r="J21" s="18"/>
      <c r="L21" s="1"/>
      <c r="M21" s="1"/>
      <c r="N21" s="1"/>
      <c r="Q21" s="7"/>
    </row>
    <row r="22" spans="1:17">
      <c r="A22" s="14"/>
      <c r="B22" s="22" t="s">
        <v>24</v>
      </c>
      <c r="C22" s="22"/>
      <c r="D22" s="22"/>
      <c r="E22" s="23">
        <v>12</v>
      </c>
      <c r="F22" s="22"/>
      <c r="G22" s="23">
        <f>D11</f>
        <v>100</v>
      </c>
      <c r="H22" s="23">
        <f>G22*E22</f>
        <v>1200</v>
      </c>
      <c r="I22" s="18"/>
      <c r="J22" s="18"/>
      <c r="L22" s="3"/>
      <c r="M22" s="3"/>
      <c r="N22" s="3"/>
      <c r="Q22" s="7"/>
    </row>
    <row r="23" spans="1:17">
      <c r="A23" s="14"/>
      <c r="B23" s="14"/>
      <c r="C23" s="14"/>
      <c r="D23" s="14"/>
      <c r="E23" s="14"/>
      <c r="F23" s="14"/>
      <c r="G23" s="14"/>
      <c r="H23" s="21"/>
      <c r="I23" s="18"/>
      <c r="J23" s="18"/>
      <c r="L23" s="1"/>
      <c r="M23" s="1"/>
      <c r="N23" s="1"/>
      <c r="Q23" s="7"/>
    </row>
    <row r="24" spans="1:17">
      <c r="A24" s="14"/>
      <c r="B24" s="22" t="s">
        <v>23</v>
      </c>
      <c r="C24" s="22"/>
      <c r="D24" s="22"/>
      <c r="E24" s="24">
        <f>VLOOKUP(D14,'KN3'!A:B,2,0)</f>
        <v>100</v>
      </c>
      <c r="F24" s="22"/>
      <c r="G24" s="23">
        <f>D17</f>
        <v>30</v>
      </c>
      <c r="H24" s="23">
        <f>G24*E24</f>
        <v>3000</v>
      </c>
      <c r="I24" s="18"/>
      <c r="J24" s="18"/>
      <c r="L24" s="1"/>
      <c r="M24" s="1"/>
      <c r="N24" s="1"/>
      <c r="Q24" s="7"/>
    </row>
    <row r="25" spans="1:17">
      <c r="A25" s="14"/>
      <c r="B25" s="14"/>
      <c r="C25" s="14"/>
      <c r="D25" s="14"/>
      <c r="E25" s="14"/>
      <c r="F25" s="14"/>
      <c r="G25" s="14"/>
      <c r="H25" s="21"/>
      <c r="I25" s="18"/>
      <c r="J25" s="18"/>
      <c r="L25" s="3"/>
      <c r="M25" s="3"/>
      <c r="N25" s="3"/>
      <c r="Q25" s="7"/>
    </row>
    <row r="26" spans="1:17">
      <c r="A26" s="14"/>
      <c r="B26" s="22" t="s">
        <v>0</v>
      </c>
      <c r="C26" s="22"/>
      <c r="D26" s="22"/>
      <c r="E26" s="23">
        <f>VLOOKUP(H14,'TN3'!A:B,2,0)</f>
        <v>500</v>
      </c>
      <c r="F26" s="22"/>
      <c r="G26" s="23">
        <v>1</v>
      </c>
      <c r="H26" s="23">
        <f>G26*E26</f>
        <v>500</v>
      </c>
      <c r="I26" s="18"/>
      <c r="J26" s="18"/>
      <c r="Q26" s="7"/>
    </row>
    <row r="27" spans="1:17">
      <c r="A27" s="14"/>
      <c r="B27" s="22"/>
      <c r="C27" s="22"/>
      <c r="D27" s="22"/>
      <c r="E27" s="23"/>
      <c r="F27" s="22"/>
      <c r="G27" s="23"/>
      <c r="H27" s="23"/>
      <c r="I27" s="18"/>
      <c r="J27" s="18"/>
      <c r="Q27" s="7"/>
    </row>
    <row r="28" spans="1:17">
      <c r="A28" s="14"/>
      <c r="B28" s="22" t="s">
        <v>22</v>
      </c>
      <c r="C28" s="22"/>
      <c r="D28" s="22"/>
      <c r="E28" s="23">
        <f>VLOOKUP(H17,'TGJ3'!A:B,2,0)</f>
        <v>500</v>
      </c>
      <c r="F28" s="22"/>
      <c r="G28" s="23">
        <v>1</v>
      </c>
      <c r="H28" s="23">
        <f>E28*G28</f>
        <v>500</v>
      </c>
      <c r="I28" s="18"/>
      <c r="J28" s="18"/>
      <c r="O28" s="12"/>
      <c r="Q28" s="7"/>
    </row>
    <row r="29" spans="1:17">
      <c r="A29" s="14"/>
      <c r="B29" s="22"/>
      <c r="C29" s="22"/>
      <c r="D29" s="22"/>
      <c r="E29" s="23"/>
      <c r="F29" s="22"/>
      <c r="G29" s="23"/>
      <c r="H29" s="23"/>
      <c r="I29" s="18"/>
      <c r="J29" s="18"/>
      <c r="Q29" s="7"/>
    </row>
    <row r="30" spans="1:17">
      <c r="A30" s="14"/>
      <c r="B30" s="22" t="s">
        <v>25</v>
      </c>
      <c r="C30" s="22"/>
      <c r="D30" s="22"/>
      <c r="E30" s="23">
        <v>200</v>
      </c>
      <c r="F30" s="22"/>
      <c r="G30" s="23">
        <v>1</v>
      </c>
      <c r="H30" s="23">
        <f>G30*E30</f>
        <v>200</v>
      </c>
      <c r="I30" s="18"/>
      <c r="J30" s="18"/>
      <c r="Q30" s="7"/>
    </row>
    <row r="31" spans="1:17">
      <c r="A31" s="14"/>
      <c r="B31" s="22"/>
      <c r="C31" s="22"/>
      <c r="D31" s="22"/>
      <c r="E31" s="23"/>
      <c r="F31" s="22"/>
      <c r="G31" s="23"/>
      <c r="H31" s="23"/>
      <c r="I31" s="18"/>
      <c r="J31" s="18"/>
      <c r="Q31" s="7"/>
    </row>
    <row r="32" spans="1:17">
      <c r="A32" s="14"/>
      <c r="B32" s="22" t="s">
        <v>20</v>
      </c>
      <c r="C32" s="22"/>
      <c r="D32" s="22"/>
      <c r="E32" s="23">
        <f>VLOOKUP(H11,'TP3'!A:B,2,0)</f>
        <v>3000</v>
      </c>
      <c r="F32" s="22"/>
      <c r="G32" s="23">
        <v>1</v>
      </c>
      <c r="H32" s="23">
        <f>E32*G32</f>
        <v>3000</v>
      </c>
      <c r="I32" s="18"/>
      <c r="J32" s="18"/>
      <c r="Q32" s="7"/>
    </row>
    <row r="33" spans="1:18">
      <c r="A33" s="14"/>
      <c r="B33" s="22" t="s">
        <v>21</v>
      </c>
      <c r="C33" s="22"/>
      <c r="D33" s="22"/>
      <c r="E33" s="23"/>
      <c r="F33" s="22"/>
      <c r="G33" s="23"/>
      <c r="H33" s="23"/>
      <c r="I33" s="18"/>
      <c r="J33" s="18"/>
      <c r="Q33" s="7"/>
    </row>
    <row r="34" spans="1:18">
      <c r="A34" s="14"/>
      <c r="B34" s="14"/>
      <c r="C34" s="14"/>
      <c r="D34" s="14"/>
      <c r="E34" s="14"/>
      <c r="F34" s="14"/>
      <c r="G34" s="14"/>
      <c r="H34" s="21"/>
      <c r="I34" s="18"/>
      <c r="J34" s="18"/>
    </row>
    <row r="35" spans="1:18" ht="18.75">
      <c r="A35" s="29"/>
      <c r="B35" s="25" t="s">
        <v>33</v>
      </c>
      <c r="C35" s="25"/>
      <c r="D35" s="25"/>
      <c r="E35" s="25"/>
      <c r="F35" s="25"/>
      <c r="G35" s="25"/>
      <c r="H35" s="26">
        <f>SUM(H22:H34)</f>
        <v>8400</v>
      </c>
      <c r="I35" s="18"/>
      <c r="J35" s="18"/>
    </row>
    <row r="36" spans="1:18">
      <c r="A36" s="29"/>
      <c r="B36" s="29"/>
      <c r="C36" s="29"/>
      <c r="D36" s="29"/>
      <c r="E36" s="29"/>
      <c r="F36" s="29"/>
      <c r="G36" s="29"/>
      <c r="H36" s="29"/>
      <c r="I36" s="18"/>
      <c r="J36" s="18"/>
      <c r="O36" s="12"/>
    </row>
    <row r="41" spans="1:18">
      <c r="B41" s="18"/>
      <c r="C41" s="18"/>
      <c r="D41" s="18"/>
      <c r="E41" s="18"/>
      <c r="F41" s="18"/>
      <c r="G41" s="18"/>
      <c r="H41" s="18"/>
    </row>
    <row r="43" spans="1:18">
      <c r="J43" s="31"/>
      <c r="K43" s="31"/>
      <c r="L43" s="31"/>
      <c r="M43" s="31"/>
      <c r="N43" s="31"/>
      <c r="O43" s="31"/>
      <c r="P43" s="31" t="s">
        <v>1</v>
      </c>
      <c r="Q43" s="31">
        <v>100</v>
      </c>
      <c r="R43" s="31"/>
    </row>
    <row r="44" spans="1:18">
      <c r="J44" s="31"/>
      <c r="K44" s="31"/>
      <c r="L44" s="31"/>
      <c r="M44" s="31"/>
      <c r="N44" s="31"/>
      <c r="O44" s="42"/>
      <c r="P44" s="31" t="s">
        <v>2</v>
      </c>
      <c r="Q44" s="31">
        <v>50</v>
      </c>
      <c r="R44" s="31"/>
    </row>
    <row r="45" spans="1:18">
      <c r="D45" s="1"/>
      <c r="J45" s="31"/>
      <c r="K45" s="31"/>
      <c r="L45" s="31"/>
      <c r="M45" s="31"/>
      <c r="N45" s="31"/>
      <c r="O45" s="31"/>
      <c r="P45" s="31" t="s">
        <v>39</v>
      </c>
      <c r="Q45" s="31">
        <v>40</v>
      </c>
      <c r="R45" s="31"/>
    </row>
    <row r="46" spans="1:18">
      <c r="D46" s="1"/>
      <c r="J46" s="31"/>
      <c r="K46" s="31"/>
      <c r="L46" s="31"/>
      <c r="M46" s="31"/>
      <c r="N46" s="31"/>
      <c r="O46" s="31"/>
      <c r="P46" s="31"/>
      <c r="Q46" s="32"/>
      <c r="R46" s="31"/>
    </row>
    <row r="47" spans="1:18">
      <c r="J47" s="31"/>
      <c r="K47" s="31"/>
      <c r="L47" s="31"/>
      <c r="M47" s="31"/>
      <c r="N47" s="31"/>
      <c r="O47" s="31"/>
      <c r="P47" s="42" t="s">
        <v>44</v>
      </c>
      <c r="Q47" s="32"/>
      <c r="R47" s="31"/>
    </row>
    <row r="48" spans="1:18">
      <c r="J48" s="31"/>
      <c r="K48" s="31"/>
      <c r="L48" s="31"/>
      <c r="M48" s="31"/>
      <c r="N48" s="31"/>
      <c r="O48" s="31"/>
      <c r="P48" s="33" t="s">
        <v>3</v>
      </c>
      <c r="Q48" s="34">
        <v>1000</v>
      </c>
      <c r="R48" s="31"/>
    </row>
    <row r="49" spans="10:18">
      <c r="J49" s="31"/>
      <c r="K49" s="31"/>
      <c r="L49" s="31"/>
      <c r="M49" s="31"/>
      <c r="N49" s="31"/>
      <c r="O49" s="31"/>
      <c r="P49" s="33" t="s">
        <v>4</v>
      </c>
      <c r="Q49" s="34">
        <v>3000</v>
      </c>
      <c r="R49" s="31"/>
    </row>
    <row r="50" spans="10:18">
      <c r="J50" s="31"/>
      <c r="K50" s="31"/>
      <c r="L50" s="31"/>
      <c r="M50" s="31"/>
      <c r="N50" s="31"/>
      <c r="O50" s="31"/>
      <c r="P50" s="33" t="s">
        <v>5</v>
      </c>
      <c r="Q50" s="34">
        <v>5000</v>
      </c>
      <c r="R50" s="31"/>
    </row>
    <row r="51" spans="10:18">
      <c r="J51" s="31"/>
      <c r="K51" s="31"/>
      <c r="L51" s="31"/>
      <c r="M51" s="31"/>
      <c r="N51" s="31"/>
      <c r="O51" s="31"/>
      <c r="P51" s="33" t="s">
        <v>6</v>
      </c>
      <c r="Q51" s="34">
        <v>15000</v>
      </c>
      <c r="R51" s="31"/>
    </row>
    <row r="52" spans="10:18">
      <c r="J52" s="31"/>
      <c r="K52" s="31"/>
      <c r="L52" s="31"/>
      <c r="M52" s="31"/>
      <c r="N52" s="31"/>
      <c r="O52" s="31"/>
      <c r="P52" s="33" t="s">
        <v>7</v>
      </c>
      <c r="Q52" s="34">
        <v>20000</v>
      </c>
      <c r="R52" s="31"/>
    </row>
    <row r="53" spans="10:18">
      <c r="J53" s="31"/>
      <c r="K53" s="31"/>
      <c r="L53" s="31"/>
      <c r="M53" s="31"/>
      <c r="N53" s="31"/>
      <c r="O53" s="31"/>
      <c r="P53" s="33" t="s">
        <v>8</v>
      </c>
      <c r="Q53" s="34">
        <v>40000</v>
      </c>
      <c r="R53" s="31"/>
    </row>
    <row r="54" spans="10:18">
      <c r="J54" s="31"/>
      <c r="K54" s="31"/>
      <c r="L54" s="31"/>
      <c r="M54" s="31"/>
      <c r="N54" s="31"/>
      <c r="O54" s="31"/>
      <c r="P54" s="33" t="s">
        <v>9</v>
      </c>
      <c r="Q54" s="34">
        <v>50000</v>
      </c>
      <c r="R54" s="31"/>
    </row>
    <row r="55" spans="10:18" ht="57.75" customHeight="1">
      <c r="J55" s="31"/>
      <c r="K55" s="31"/>
      <c r="L55" s="31"/>
      <c r="M55" s="31"/>
      <c r="N55" s="31"/>
      <c r="O55" s="31"/>
      <c r="P55" s="35" t="s">
        <v>10</v>
      </c>
      <c r="Q55" s="36">
        <v>100000</v>
      </c>
      <c r="R55" s="31"/>
    </row>
    <row r="56" spans="10:18" ht="33" customHeight="1">
      <c r="J56" s="31"/>
      <c r="K56" s="31"/>
      <c r="L56" s="31"/>
      <c r="M56" s="31"/>
      <c r="N56" s="31"/>
      <c r="O56" s="31"/>
      <c r="P56" s="37" t="s">
        <v>11</v>
      </c>
      <c r="Q56" s="34">
        <v>15000</v>
      </c>
      <c r="R56" s="31"/>
    </row>
    <row r="57" spans="10:18">
      <c r="J57" s="31"/>
      <c r="K57" s="31"/>
      <c r="L57" s="31"/>
      <c r="M57" s="31"/>
      <c r="N57" s="31"/>
      <c r="O57" s="31"/>
      <c r="P57" s="33" t="s">
        <v>12</v>
      </c>
      <c r="Q57" s="34">
        <v>15000</v>
      </c>
      <c r="R57" s="31"/>
    </row>
    <row r="58" spans="10:18">
      <c r="J58" s="31"/>
      <c r="K58" s="31"/>
      <c r="L58" s="31"/>
      <c r="M58" s="31"/>
      <c r="N58" s="31"/>
      <c r="O58" s="31"/>
      <c r="P58" s="38" t="s">
        <v>13</v>
      </c>
      <c r="Q58" s="36">
        <v>6000</v>
      </c>
      <c r="R58" s="31"/>
    </row>
    <row r="59" spans="10:18">
      <c r="J59" s="31"/>
      <c r="K59" s="31"/>
      <c r="L59" s="31"/>
      <c r="M59" s="31"/>
      <c r="N59" s="31"/>
      <c r="O59" s="31"/>
      <c r="P59" s="33"/>
      <c r="Q59" s="34"/>
      <c r="R59" s="31"/>
    </row>
    <row r="60" spans="10:18">
      <c r="J60" s="31"/>
      <c r="K60" s="31"/>
      <c r="L60" s="31"/>
      <c r="M60" s="31"/>
      <c r="N60" s="31"/>
      <c r="O60" s="31"/>
      <c r="P60" s="43" t="s">
        <v>42</v>
      </c>
      <c r="Q60" s="34"/>
      <c r="R60" s="31"/>
    </row>
    <row r="61" spans="10:18">
      <c r="J61" s="31"/>
      <c r="K61" s="31"/>
      <c r="L61" s="31"/>
      <c r="M61" s="31"/>
      <c r="N61" s="31"/>
      <c r="O61" s="31"/>
      <c r="P61" s="39" t="s">
        <v>4</v>
      </c>
      <c r="Q61" s="39">
        <v>500</v>
      </c>
      <c r="R61" s="31"/>
    </row>
    <row r="62" spans="10:18">
      <c r="J62" s="31"/>
      <c r="K62" s="31"/>
      <c r="L62" s="31"/>
      <c r="M62" s="31"/>
      <c r="N62" s="31"/>
      <c r="O62" s="31"/>
      <c r="P62" s="39" t="s">
        <v>5</v>
      </c>
      <c r="Q62" s="39">
        <v>1000</v>
      </c>
      <c r="R62" s="31"/>
    </row>
    <row r="63" spans="10:18">
      <c r="J63" s="31"/>
      <c r="K63" s="31"/>
      <c r="L63" s="31"/>
      <c r="M63" s="31"/>
      <c r="N63" s="31"/>
      <c r="O63" s="31"/>
      <c r="P63" s="39" t="s">
        <v>14</v>
      </c>
      <c r="Q63" s="39">
        <v>4000</v>
      </c>
      <c r="R63" s="31"/>
    </row>
    <row r="64" spans="10:18" ht="42.75" customHeight="1">
      <c r="J64" s="31"/>
      <c r="K64" s="31"/>
      <c r="L64" s="31"/>
      <c r="M64" s="31"/>
      <c r="N64" s="31"/>
      <c r="O64" s="31"/>
      <c r="P64" s="40" t="s">
        <v>15</v>
      </c>
      <c r="Q64" s="41">
        <v>10000</v>
      </c>
      <c r="R64" s="31"/>
    </row>
    <row r="65" spans="10:18">
      <c r="J65" s="31"/>
      <c r="K65" s="31"/>
      <c r="L65" s="31"/>
      <c r="M65" s="31"/>
      <c r="N65" s="31"/>
      <c r="O65" s="31"/>
      <c r="P65" s="39"/>
      <c r="Q65" s="34"/>
      <c r="R65" s="31"/>
    </row>
    <row r="66" spans="10:18">
      <c r="J66" s="31"/>
      <c r="K66" s="31"/>
      <c r="L66" s="31"/>
      <c r="M66" s="31"/>
      <c r="N66" s="31"/>
      <c r="O66" s="31"/>
      <c r="P66" s="44" t="s">
        <v>43</v>
      </c>
      <c r="Q66" s="36"/>
      <c r="R66" s="31"/>
    </row>
    <row r="67" spans="10:18">
      <c r="J67" s="31"/>
      <c r="K67" s="31"/>
      <c r="L67" s="31"/>
      <c r="M67" s="31"/>
      <c r="N67" s="31"/>
      <c r="O67" s="31"/>
      <c r="P67" s="39" t="s">
        <v>4</v>
      </c>
      <c r="Q67" s="39">
        <v>500</v>
      </c>
      <c r="R67" s="31"/>
    </row>
    <row r="68" spans="10:18">
      <c r="J68" s="31"/>
      <c r="K68" s="31"/>
      <c r="L68" s="31"/>
      <c r="M68" s="31"/>
      <c r="N68" s="31"/>
      <c r="O68" s="31"/>
      <c r="P68" s="39" t="s">
        <v>5</v>
      </c>
      <c r="Q68" s="39">
        <v>800</v>
      </c>
      <c r="R68" s="31"/>
    </row>
    <row r="69" spans="10:18">
      <c r="J69" s="31"/>
      <c r="K69" s="31"/>
      <c r="L69" s="31"/>
      <c r="M69" s="31"/>
      <c r="N69" s="31"/>
      <c r="O69" s="31"/>
      <c r="P69" s="39" t="s">
        <v>14</v>
      </c>
      <c r="Q69" s="39">
        <v>4000</v>
      </c>
      <c r="R69" s="31"/>
    </row>
    <row r="70" spans="10:18" ht="42" customHeight="1">
      <c r="J70" s="31"/>
      <c r="K70" s="31"/>
      <c r="L70" s="31"/>
      <c r="M70" s="31"/>
      <c r="N70" s="31"/>
      <c r="O70" s="31"/>
      <c r="P70" s="40" t="s">
        <v>15</v>
      </c>
      <c r="Q70" s="41">
        <v>8000</v>
      </c>
      <c r="R70" s="31"/>
    </row>
  </sheetData>
  <dataValidations count="4">
    <dataValidation type="list" allowBlank="1" showInputMessage="1" showErrorMessage="1" sqref="H17">
      <formula1>$P$67:$P$70</formula1>
    </dataValidation>
    <dataValidation type="list" allowBlank="1" showInputMessage="1" showErrorMessage="1" sqref="H14">
      <formula1>$P$61:$P$64</formula1>
    </dataValidation>
    <dataValidation type="list" allowBlank="1" showInputMessage="1" showErrorMessage="1" sqref="D14">
      <formula1>$P$43:$P$45</formula1>
    </dataValidation>
    <dataValidation type="list" allowBlank="1" showInputMessage="1" showErrorMessage="1" sqref="H11">
      <formula1>$P$48:$P$58</formula1>
    </dataValidation>
  </dataValidations>
  <pageMargins left="0.7" right="0.7" top="0.75" bottom="0.75" header="0.3" footer="0.3"/>
  <pageSetup scale="8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C36" sqref="C36"/>
    </sheetView>
  </sheetViews>
  <sheetFormatPr defaultRowHeight="15"/>
  <cols>
    <col min="1" max="1" width="34.5703125" customWidth="1"/>
    <col min="2" max="2" width="13" customWidth="1"/>
  </cols>
  <sheetData>
    <row r="1" spans="1:2">
      <c r="A1" t="s">
        <v>1</v>
      </c>
      <c r="B1">
        <v>200</v>
      </c>
    </row>
    <row r="2" spans="1:2">
      <c r="A2" t="s">
        <v>2</v>
      </c>
      <c r="B2">
        <v>100</v>
      </c>
    </row>
    <row r="3" spans="1:2">
      <c r="A3" t="s">
        <v>39</v>
      </c>
      <c r="B3">
        <v>40</v>
      </c>
    </row>
    <row r="8" spans="1:2">
      <c r="A8" s="12"/>
      <c r="B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A27" sqref="A27"/>
    </sheetView>
  </sheetViews>
  <sheetFormatPr defaultRowHeight="15"/>
  <cols>
    <col min="1" max="1" width="62.7109375" customWidth="1"/>
    <col min="2" max="2" width="11.28515625" customWidth="1"/>
  </cols>
  <sheetData>
    <row r="1" spans="1:3">
      <c r="A1" s="8" t="s">
        <v>3</v>
      </c>
      <c r="B1" s="5">
        <v>2000</v>
      </c>
    </row>
    <row r="2" spans="1:3">
      <c r="A2" s="8" t="s">
        <v>4</v>
      </c>
      <c r="B2" s="5">
        <v>6000</v>
      </c>
    </row>
    <row r="3" spans="1:3">
      <c r="A3" s="8" t="s">
        <v>5</v>
      </c>
      <c r="B3" s="5">
        <v>10000</v>
      </c>
    </row>
    <row r="4" spans="1:3">
      <c r="A4" s="8" t="s">
        <v>6</v>
      </c>
      <c r="B4" s="5">
        <v>15000</v>
      </c>
      <c r="C4" s="5"/>
    </row>
    <row r="5" spans="1:3">
      <c r="A5" s="8" t="s">
        <v>7</v>
      </c>
      <c r="B5" s="5">
        <v>20000</v>
      </c>
    </row>
    <row r="6" spans="1:3">
      <c r="A6" s="8" t="s">
        <v>8</v>
      </c>
      <c r="B6" s="5">
        <v>40000</v>
      </c>
    </row>
    <row r="7" spans="1:3">
      <c r="A7" s="8" t="s">
        <v>9</v>
      </c>
      <c r="B7" s="5">
        <v>50000</v>
      </c>
    </row>
    <row r="8" spans="1:3" ht="52.5" customHeight="1">
      <c r="A8" s="9" t="s">
        <v>10</v>
      </c>
      <c r="B8" s="6">
        <v>100000</v>
      </c>
    </row>
    <row r="9" spans="1:3" ht="39" customHeight="1">
      <c r="A9" s="10" t="s">
        <v>11</v>
      </c>
      <c r="B9" s="5">
        <v>40000</v>
      </c>
    </row>
    <row r="10" spans="1:3">
      <c r="A10" s="8" t="s">
        <v>12</v>
      </c>
      <c r="B10" s="5">
        <v>20000</v>
      </c>
    </row>
    <row r="11" spans="1:3">
      <c r="A11" s="11" t="s">
        <v>13</v>
      </c>
      <c r="B11" s="6">
        <v>10000</v>
      </c>
    </row>
    <row r="12" spans="1:3" ht="21.75" customHeight="1"/>
    <row r="13" spans="1:3" ht="23.25" customHeight="1"/>
    <row r="18" spans="1:3">
      <c r="A18" s="12"/>
      <c r="B18" s="12"/>
    </row>
    <row r="19" spans="1:3">
      <c r="B19" s="2"/>
      <c r="C19" s="2"/>
    </row>
    <row r="23" spans="1:3" ht="18" customHeight="1"/>
    <row r="26" spans="1:3">
      <c r="A26" s="12"/>
      <c r="B26" s="12"/>
    </row>
    <row r="27" spans="1:3">
      <c r="B27" s="2"/>
      <c r="C27" s="2"/>
    </row>
    <row r="31" spans="1:3" ht="18" customHeight="1"/>
    <row r="34" spans="1:3">
      <c r="A34" s="12"/>
      <c r="B34" s="12"/>
    </row>
    <row r="35" spans="1:3">
      <c r="B35" s="2"/>
      <c r="C35" s="2"/>
    </row>
    <row r="36" spans="1:3">
      <c r="B36" s="2"/>
      <c r="C3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9" sqref="B29"/>
    </sheetView>
  </sheetViews>
  <sheetFormatPr defaultRowHeight="15"/>
  <cols>
    <col min="1" max="1" width="61" customWidth="1"/>
  </cols>
  <sheetData>
    <row r="1" spans="1:2">
      <c r="A1" s="1" t="s">
        <v>4</v>
      </c>
      <c r="B1" s="1">
        <v>1500</v>
      </c>
    </row>
    <row r="2" spans="1:2">
      <c r="A2" s="1" t="s">
        <v>5</v>
      </c>
      <c r="B2" s="1">
        <v>2000</v>
      </c>
    </row>
    <row r="3" spans="1:2">
      <c r="A3" s="1" t="s">
        <v>14</v>
      </c>
      <c r="B3" s="1">
        <v>6000</v>
      </c>
    </row>
    <row r="4" spans="1:2" ht="57.75" customHeight="1">
      <c r="A4" s="4" t="s">
        <v>15</v>
      </c>
      <c r="B4" s="3">
        <v>10000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35" sqref="B35"/>
    </sheetView>
  </sheetViews>
  <sheetFormatPr defaultRowHeight="15"/>
  <cols>
    <col min="1" max="1" width="67.140625" customWidth="1"/>
  </cols>
  <sheetData>
    <row r="1" spans="1:2">
      <c r="A1" s="1" t="s">
        <v>4</v>
      </c>
      <c r="B1" s="1">
        <v>900</v>
      </c>
    </row>
    <row r="2" spans="1:2">
      <c r="A2" s="1" t="s">
        <v>5</v>
      </c>
      <c r="B2" s="1">
        <v>1200</v>
      </c>
    </row>
    <row r="3" spans="1:2">
      <c r="A3" s="1" t="s">
        <v>14</v>
      </c>
      <c r="B3" s="1">
        <v>4000</v>
      </c>
    </row>
    <row r="4" spans="1:2" ht="44.25" customHeight="1">
      <c r="A4" s="4" t="s">
        <v>15</v>
      </c>
      <c r="B4" s="3">
        <v>8000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C7" sqref="C7"/>
    </sheetView>
  </sheetViews>
  <sheetFormatPr defaultRowHeight="15"/>
  <cols>
    <col min="1" max="1" width="35.5703125" customWidth="1"/>
  </cols>
  <sheetData>
    <row r="1" spans="1:2">
      <c r="A1" t="s">
        <v>1</v>
      </c>
      <c r="B1">
        <v>100</v>
      </c>
    </row>
    <row r="2" spans="1:2">
      <c r="A2" t="s">
        <v>2</v>
      </c>
      <c r="B2">
        <v>50</v>
      </c>
    </row>
    <row r="3" spans="1:2">
      <c r="A3" t="s">
        <v>39</v>
      </c>
      <c r="B3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TAKSAT E BIZNESIT</vt:lpstr>
      <vt:lpstr>ZONA E PARE</vt:lpstr>
      <vt:lpstr>ZONA E DYTE</vt:lpstr>
      <vt:lpstr>ZONA E TRETE</vt:lpstr>
      <vt:lpstr>KN1</vt:lpstr>
      <vt:lpstr>TP1</vt:lpstr>
      <vt:lpstr>TN1</vt:lpstr>
      <vt:lpstr>TGJ1</vt:lpstr>
      <vt:lpstr>KN 2</vt:lpstr>
      <vt:lpstr>TP2</vt:lpstr>
      <vt:lpstr>TN2</vt:lpstr>
      <vt:lpstr>TGJ2</vt:lpstr>
      <vt:lpstr>KN3</vt:lpstr>
      <vt:lpstr>TP3</vt:lpstr>
      <vt:lpstr>TN3</vt:lpstr>
      <vt:lpstr>TGJ3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PC</dc:creator>
  <cp:lastModifiedBy>LEO PC</cp:lastModifiedBy>
  <cp:lastPrinted>2018-02-23T17:21:26Z</cp:lastPrinted>
  <dcterms:created xsi:type="dcterms:W3CDTF">2018-02-17T08:28:17Z</dcterms:created>
  <dcterms:modified xsi:type="dcterms:W3CDTF">2018-02-23T17:22:19Z</dcterms:modified>
</cp:coreProperties>
</file>